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denver-my.sharepoint.com/personal/jirvine3_msudenver_edu/Documents/Documents/"/>
    </mc:Choice>
  </mc:AlternateContent>
  <xr:revisionPtr revIDLastSave="0" documentId="8_{2D1D3911-C246-4C3B-8A88-BF4F4679A3AB}" xr6:coauthVersionLast="47" xr6:coauthVersionMax="47" xr10:uidLastSave="{00000000-0000-0000-0000-000000000000}"/>
  <bookViews>
    <workbookView xWindow="25080" yWindow="120" windowWidth="25440" windowHeight="15390" xr2:uid="{723C3A4E-1B84-44AC-9620-7AFD35B28230}"/>
  </bookViews>
  <sheets>
    <sheet name="Summer 2022" sheetId="3" r:id="rId1"/>
    <sheet name="Fall 2022" sheetId="7" r:id="rId2"/>
    <sheet name="Spring 2023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N36" i="3"/>
  <c r="L36" i="3"/>
  <c r="L35" i="3"/>
  <c r="N35" i="3" s="1"/>
  <c r="R21" i="3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R4" i="3" l="1"/>
  <c r="W5" i="9"/>
  <c r="W6" i="9"/>
  <c r="W7" i="9"/>
  <c r="W8" i="9"/>
  <c r="W9" i="9"/>
  <c r="W10" i="9"/>
  <c r="W11" i="9"/>
  <c r="W12" i="9"/>
  <c r="F12" i="9" s="1"/>
  <c r="G12" i="9" s="1"/>
  <c r="W13" i="9"/>
  <c r="W14" i="9"/>
  <c r="W15" i="9"/>
  <c r="W16" i="9"/>
  <c r="W17" i="9"/>
  <c r="W20" i="9"/>
  <c r="W21" i="9"/>
  <c r="W22" i="9"/>
  <c r="W23" i="9"/>
  <c r="W24" i="9"/>
  <c r="W25" i="9"/>
  <c r="W26" i="9"/>
  <c r="W27" i="9"/>
  <c r="W28" i="9"/>
  <c r="W4" i="9"/>
  <c r="F4" i="9" s="1"/>
  <c r="G4" i="9" s="1"/>
  <c r="U5" i="7"/>
  <c r="F5" i="7" s="1"/>
  <c r="G5" i="7" s="1"/>
  <c r="U6" i="7"/>
  <c r="U7" i="7"/>
  <c r="U8" i="7"/>
  <c r="F8" i="7" s="1"/>
  <c r="G8" i="7" s="1"/>
  <c r="U9" i="7"/>
  <c r="F9" i="7" s="1"/>
  <c r="G9" i="7" s="1"/>
  <c r="U10" i="7"/>
  <c r="F10" i="7" s="1"/>
  <c r="G10" i="7" s="1"/>
  <c r="U11" i="7"/>
  <c r="F11" i="7" s="1"/>
  <c r="G11" i="7" s="1"/>
  <c r="U12" i="7"/>
  <c r="F12" i="7" s="1"/>
  <c r="G12" i="7" s="1"/>
  <c r="U13" i="7"/>
  <c r="F13" i="7" s="1"/>
  <c r="G13" i="7" s="1"/>
  <c r="U14" i="7"/>
  <c r="U15" i="7"/>
  <c r="U16" i="7"/>
  <c r="F16" i="7" s="1"/>
  <c r="G16" i="7" s="1"/>
  <c r="U17" i="7"/>
  <c r="F17" i="7" s="1"/>
  <c r="G17" i="7" s="1"/>
  <c r="U21" i="7"/>
  <c r="U22" i="7"/>
  <c r="U23" i="7"/>
  <c r="U24" i="7"/>
  <c r="U25" i="7"/>
  <c r="U26" i="7"/>
  <c r="U27" i="7"/>
  <c r="U28" i="7"/>
  <c r="U29" i="7"/>
  <c r="U4" i="7"/>
  <c r="F4" i="7" s="1"/>
  <c r="G4" i="7" s="1"/>
  <c r="I28" i="9"/>
  <c r="I27" i="9"/>
  <c r="J27" i="9" s="1"/>
  <c r="I26" i="9"/>
  <c r="X26" i="9" s="1"/>
  <c r="F26" i="9" s="1"/>
  <c r="I25" i="9"/>
  <c r="I24" i="9"/>
  <c r="I23" i="9"/>
  <c r="J23" i="9" s="1"/>
  <c r="I22" i="9"/>
  <c r="I21" i="9"/>
  <c r="I20" i="9"/>
  <c r="F17" i="9"/>
  <c r="G17" i="9" s="1"/>
  <c r="I17" i="9"/>
  <c r="F16" i="9"/>
  <c r="G16" i="9" s="1"/>
  <c r="I16" i="9"/>
  <c r="I15" i="9"/>
  <c r="X15" i="9" s="1"/>
  <c r="F15" i="9"/>
  <c r="G15" i="9" s="1"/>
  <c r="I14" i="9"/>
  <c r="F14" i="9"/>
  <c r="G14" i="9" s="1"/>
  <c r="F13" i="9"/>
  <c r="G13" i="9" s="1"/>
  <c r="I13" i="9"/>
  <c r="I12" i="9"/>
  <c r="J12" i="9" s="1"/>
  <c r="I11" i="9"/>
  <c r="J11" i="9" s="1"/>
  <c r="F11" i="9"/>
  <c r="G11" i="9" s="1"/>
  <c r="I10" i="9"/>
  <c r="F10" i="9"/>
  <c r="G10" i="9" s="1"/>
  <c r="F9" i="9"/>
  <c r="G9" i="9" s="1"/>
  <c r="I9" i="9"/>
  <c r="F8" i="9"/>
  <c r="G8" i="9" s="1"/>
  <c r="I8" i="9"/>
  <c r="I7" i="9"/>
  <c r="J7" i="9" s="1"/>
  <c r="F7" i="9"/>
  <c r="G7" i="9" s="1"/>
  <c r="I6" i="9"/>
  <c r="F6" i="9"/>
  <c r="G6" i="9" s="1"/>
  <c r="F5" i="9"/>
  <c r="G5" i="9" s="1"/>
  <c r="I5" i="9"/>
  <c r="I4" i="9"/>
  <c r="J4" i="9" s="1"/>
  <c r="I4" i="7"/>
  <c r="I29" i="7"/>
  <c r="I28" i="7"/>
  <c r="J28" i="7" s="1"/>
  <c r="I27" i="7"/>
  <c r="J27" i="7" s="1"/>
  <c r="I26" i="7"/>
  <c r="I25" i="7"/>
  <c r="I24" i="7"/>
  <c r="I23" i="7"/>
  <c r="J23" i="7" s="1"/>
  <c r="I22" i="7"/>
  <c r="I21" i="7"/>
  <c r="J17" i="7"/>
  <c r="J16" i="7"/>
  <c r="J15" i="7"/>
  <c r="F14" i="7"/>
  <c r="G14" i="7" s="1"/>
  <c r="J13" i="7"/>
  <c r="J11" i="7"/>
  <c r="J9" i="7"/>
  <c r="V8" i="7"/>
  <c r="J7" i="7"/>
  <c r="F6" i="7"/>
  <c r="G6" i="7" s="1"/>
  <c r="V6" i="7"/>
  <c r="J5" i="7"/>
  <c r="J4" i="7"/>
  <c r="I22" i="3"/>
  <c r="J22" i="3" s="1"/>
  <c r="R22" i="3"/>
  <c r="I23" i="3"/>
  <c r="J23" i="3" s="1"/>
  <c r="R23" i="3"/>
  <c r="I24" i="3"/>
  <c r="J24" i="3" s="1"/>
  <c r="R24" i="3"/>
  <c r="I25" i="3"/>
  <c r="J25" i="3" s="1"/>
  <c r="R25" i="3"/>
  <c r="I26" i="3"/>
  <c r="J26" i="3" s="1"/>
  <c r="R26" i="3"/>
  <c r="I27" i="3"/>
  <c r="J27" i="3" s="1"/>
  <c r="R27" i="3"/>
  <c r="I28" i="3"/>
  <c r="J28" i="3" s="1"/>
  <c r="R28" i="3"/>
  <c r="R20" i="3"/>
  <c r="I20" i="3"/>
  <c r="S20" i="3" s="1"/>
  <c r="I5" i="3"/>
  <c r="J5" i="3"/>
  <c r="R5" i="3"/>
  <c r="I6" i="3"/>
  <c r="R6" i="3"/>
  <c r="F6" i="3" s="1"/>
  <c r="G6" i="3" s="1"/>
  <c r="I7" i="3"/>
  <c r="J7" i="3"/>
  <c r="R7" i="3"/>
  <c r="I8" i="3"/>
  <c r="J8" i="3" s="1"/>
  <c r="R8" i="3"/>
  <c r="F8" i="3" s="1"/>
  <c r="G8" i="3" s="1"/>
  <c r="I9" i="3"/>
  <c r="J9" i="3"/>
  <c r="R9" i="3"/>
  <c r="F9" i="3" s="1"/>
  <c r="G9" i="3" s="1"/>
  <c r="I10" i="3"/>
  <c r="J10" i="3" s="1"/>
  <c r="R10" i="3"/>
  <c r="S10" i="3" s="1"/>
  <c r="I11" i="3"/>
  <c r="J11" i="3"/>
  <c r="R11" i="3"/>
  <c r="I12" i="3"/>
  <c r="J12" i="3" s="1"/>
  <c r="R12" i="3"/>
  <c r="F12" i="3" s="1"/>
  <c r="G12" i="3" s="1"/>
  <c r="I13" i="3"/>
  <c r="J13" i="3"/>
  <c r="R13" i="3"/>
  <c r="F13" i="3" s="1"/>
  <c r="G13" i="3" s="1"/>
  <c r="I14" i="3"/>
  <c r="J14" i="3" s="1"/>
  <c r="R14" i="3"/>
  <c r="F14" i="3" s="1"/>
  <c r="G14" i="3" s="1"/>
  <c r="I15" i="3"/>
  <c r="J15" i="3"/>
  <c r="R15" i="3"/>
  <c r="I16" i="3"/>
  <c r="J16" i="3" s="1"/>
  <c r="R16" i="3"/>
  <c r="S16" i="3" s="1"/>
  <c r="I17" i="3"/>
  <c r="J17" i="3"/>
  <c r="R17" i="3"/>
  <c r="I4" i="3"/>
  <c r="J4" i="3" s="1"/>
  <c r="F5" i="3"/>
  <c r="G5" i="3" s="1"/>
  <c r="F7" i="3"/>
  <c r="G7" i="3" s="1"/>
  <c r="F11" i="3"/>
  <c r="G11" i="3" s="1"/>
  <c r="F15" i="3"/>
  <c r="G15" i="3" s="1"/>
  <c r="F17" i="3"/>
  <c r="G17" i="3" s="1"/>
  <c r="J20" i="3" l="1"/>
  <c r="S17" i="3"/>
  <c r="S15" i="3"/>
  <c r="S7" i="3"/>
  <c r="S5" i="3"/>
  <c r="J24" i="7"/>
  <c r="V24" i="7"/>
  <c r="F24" i="7" s="1"/>
  <c r="J25" i="7"/>
  <c r="V25" i="7"/>
  <c r="F25" i="7" s="1"/>
  <c r="J5" i="9"/>
  <c r="X5" i="9"/>
  <c r="J6" i="9"/>
  <c r="X6" i="9"/>
  <c r="X8" i="9"/>
  <c r="J8" i="9"/>
  <c r="J9" i="9"/>
  <c r="X9" i="9"/>
  <c r="J10" i="9"/>
  <c r="X10" i="9"/>
  <c r="J13" i="9"/>
  <c r="X13" i="9"/>
  <c r="J14" i="9"/>
  <c r="X14" i="9"/>
  <c r="X16" i="9"/>
  <c r="J16" i="9"/>
  <c r="J17" i="9"/>
  <c r="X17" i="9"/>
  <c r="X21" i="9"/>
  <c r="F21" i="9" s="1"/>
  <c r="J21" i="9"/>
  <c r="X22" i="9"/>
  <c r="F22" i="9" s="1"/>
  <c r="J22" i="9"/>
  <c r="X24" i="9"/>
  <c r="F24" i="9" s="1"/>
  <c r="J24" i="9"/>
  <c r="J25" i="9"/>
  <c r="X25" i="9"/>
  <c r="F25" i="9" s="1"/>
  <c r="V21" i="7"/>
  <c r="X27" i="9"/>
  <c r="F27" i="9" s="1"/>
  <c r="S4" i="3"/>
  <c r="S8" i="3"/>
  <c r="V29" i="7"/>
  <c r="F29" i="7" s="1"/>
  <c r="X12" i="9"/>
  <c r="X28" i="9"/>
  <c r="F28" i="9" s="1"/>
  <c r="X20" i="9"/>
  <c r="F20" i="9" s="1"/>
  <c r="C31" i="9" s="1"/>
  <c r="V14" i="7"/>
  <c r="F21" i="7"/>
  <c r="C32" i="7" s="1"/>
  <c r="J29" i="7"/>
  <c r="V4" i="7"/>
  <c r="J21" i="7"/>
  <c r="V27" i="7"/>
  <c r="F27" i="7" s="1"/>
  <c r="V12" i="7"/>
  <c r="V15" i="7"/>
  <c r="V22" i="7"/>
  <c r="F22" i="7" s="1"/>
  <c r="X4" i="9"/>
  <c r="J26" i="9"/>
  <c r="J15" i="9"/>
  <c r="J20" i="9"/>
  <c r="J28" i="9"/>
  <c r="X7" i="9"/>
  <c r="X11" i="9"/>
  <c r="X23" i="9"/>
  <c r="F23" i="9" s="1"/>
  <c r="V16" i="7"/>
  <c r="J22" i="7"/>
  <c r="V7" i="7"/>
  <c r="J12" i="7"/>
  <c r="V10" i="7"/>
  <c r="J8" i="7"/>
  <c r="V26" i="7"/>
  <c r="F26" i="7" s="1"/>
  <c r="J6" i="7"/>
  <c r="V11" i="7"/>
  <c r="F7" i="7"/>
  <c r="G7" i="7" s="1"/>
  <c r="F15" i="7"/>
  <c r="G15" i="7" s="1"/>
  <c r="V23" i="7"/>
  <c r="F23" i="7" s="1"/>
  <c r="J14" i="7"/>
  <c r="V5" i="7"/>
  <c r="V9" i="7"/>
  <c r="V13" i="7"/>
  <c r="V17" i="7"/>
  <c r="V28" i="7"/>
  <c r="F28" i="7" s="1"/>
  <c r="J10" i="7"/>
  <c r="J26" i="7"/>
  <c r="S28" i="3"/>
  <c r="F28" i="3" s="1"/>
  <c r="S26" i="3"/>
  <c r="F26" i="3" s="1"/>
  <c r="S24" i="3"/>
  <c r="F24" i="3" s="1"/>
  <c r="S22" i="3"/>
  <c r="F22" i="3" s="1"/>
  <c r="S27" i="3"/>
  <c r="F27" i="3" s="1"/>
  <c r="S25" i="3"/>
  <c r="F25" i="3" s="1"/>
  <c r="S23" i="3"/>
  <c r="F23" i="3" s="1"/>
  <c r="C31" i="3" s="1"/>
  <c r="S21" i="3"/>
  <c r="S11" i="3"/>
  <c r="F10" i="3"/>
  <c r="G10" i="3" s="1"/>
  <c r="S13" i="3"/>
  <c r="S9" i="3"/>
  <c r="F16" i="3"/>
  <c r="G16" i="3" s="1"/>
  <c r="S14" i="3"/>
  <c r="S12" i="3"/>
  <c r="S6" i="3"/>
  <c r="F4" i="3" l="1"/>
  <c r="G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Eguiluz, Karlett</author>
  </authors>
  <commentList>
    <comment ref="C1" authorId="0" shapeId="0" xr:uid="{4831D6B8-DE3C-49C5-8DFD-DB6DEBA89ABA}">
      <text>
        <r>
          <rPr>
            <sz val="11"/>
            <color theme="1"/>
            <rFont val="Calibri"/>
            <family val="2"/>
            <scheme val="minor"/>
          </rPr>
          <t xml:space="preserve">Eguiluz, Karlett:
FUND CODES
FWS- 400152
CWS- 401502
NNWS-401533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Eguiluz, Karlett</author>
  </authors>
  <commentList>
    <comment ref="C1" authorId="0" shapeId="0" xr:uid="{C50D0A26-22D4-489E-B302-290F58CC61B0}">
      <text>
        <r>
          <rPr>
            <b/>
            <sz val="9"/>
            <color indexed="81"/>
            <rFont val="Tahoma"/>
            <charset val="1"/>
          </rPr>
          <t>Eguiluz, Karlett:</t>
        </r>
        <r>
          <rPr>
            <sz val="9"/>
            <color indexed="81"/>
            <rFont val="Tahoma"/>
            <charset val="1"/>
          </rPr>
          <t xml:space="preserve">
FUND CODES
FWS- 400152
CWS- 401502
NNWS-
Hourly-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Eguiluz, Karlett</author>
  </authors>
  <commentList>
    <comment ref="C1" authorId="0" shapeId="0" xr:uid="{77C87F3F-592B-4EA4-8A2C-324D5B1AF0F2}">
      <text>
        <r>
          <rPr>
            <b/>
            <sz val="9"/>
            <color indexed="81"/>
            <rFont val="Tahoma"/>
            <charset val="1"/>
          </rPr>
          <t>Eguiluz, Karlett:</t>
        </r>
        <r>
          <rPr>
            <sz val="9"/>
            <color indexed="81"/>
            <rFont val="Tahoma"/>
            <charset val="1"/>
          </rPr>
          <t xml:space="preserve">
FUND CODES
FWS- 400152
CWS- 401502
NNWS-
Hourly-</t>
        </r>
      </text>
    </comment>
  </commentList>
</comments>
</file>

<file path=xl/sharedStrings.xml><?xml version="1.0" encoding="utf-8"?>
<sst xmlns="http://schemas.openxmlformats.org/spreadsheetml/2006/main" count="127" uniqueCount="76">
  <si>
    <t>900#</t>
  </si>
  <si>
    <t>Name</t>
  </si>
  <si>
    <t>Award type</t>
  </si>
  <si>
    <t>WS Awarded per Semester</t>
  </si>
  <si>
    <t>Hourly Rate of Pay</t>
  </si>
  <si>
    <t>WS Funds Paid</t>
  </si>
  <si>
    <t>WS Funds Remaining</t>
  </si>
  <si>
    <t>Max Hours per Award</t>
  </si>
  <si>
    <t>Avg Hours Available per Week</t>
  </si>
  <si>
    <t>5/15-5/31</t>
  </si>
  <si>
    <t>6/1-6/15</t>
  </si>
  <si>
    <t>6/16-6/30</t>
  </si>
  <si>
    <t>7/1-7/15</t>
  </si>
  <si>
    <t>7/16-8/6</t>
  </si>
  <si>
    <t>Total Hours Used</t>
  </si>
  <si>
    <t>Total Remaining Hours Available</t>
  </si>
  <si>
    <t>Notes</t>
  </si>
  <si>
    <t>SM-11</t>
  </si>
  <si>
    <t>SM-12</t>
  </si>
  <si>
    <t>SM-13</t>
  </si>
  <si>
    <t>SM-14</t>
  </si>
  <si>
    <t>SM-15</t>
  </si>
  <si>
    <t>Karlett Christie</t>
  </si>
  <si>
    <t>FWS</t>
  </si>
  <si>
    <t>John Nguyen</t>
  </si>
  <si>
    <t>CWS</t>
  </si>
  <si>
    <t>Hourly fund</t>
  </si>
  <si>
    <t>Hourly Award</t>
  </si>
  <si>
    <t>Hourly Funds Paid</t>
  </si>
  <si>
    <t>Max Hours Per Award</t>
  </si>
  <si>
    <t xml:space="preserve"> </t>
  </si>
  <si>
    <t>Total Hrly Funds needed</t>
  </si>
  <si>
    <t>Employee #900</t>
  </si>
  <si>
    <t>Name of Employee</t>
  </si>
  <si>
    <t>Hour per every timesheet\Week</t>
  </si>
  <si>
    <t>Rate</t>
  </si>
  <si>
    <t>Every Two Weeks</t>
  </si>
  <si>
    <t>number of weeks</t>
  </si>
  <si>
    <t>total fund needed</t>
  </si>
  <si>
    <t>Vanessa Flores</t>
  </si>
  <si>
    <t>8/13-8/31</t>
  </si>
  <si>
    <t>9/1-9/15</t>
  </si>
  <si>
    <t>9/16-9/30</t>
  </si>
  <si>
    <t>10/1-10/15</t>
  </si>
  <si>
    <t>10/16-10/31</t>
  </si>
  <si>
    <t>11/1-11/15</t>
  </si>
  <si>
    <t>11/15-11/30</t>
  </si>
  <si>
    <t>12/1-12/15</t>
  </si>
  <si>
    <t>SM - 16</t>
  </si>
  <si>
    <t>SM - 17</t>
  </si>
  <si>
    <t>SM - 18</t>
  </si>
  <si>
    <t>SM - 19</t>
  </si>
  <si>
    <t>SM - 20</t>
  </si>
  <si>
    <t>SM - 21</t>
  </si>
  <si>
    <t>SM - 22</t>
  </si>
  <si>
    <t>SM - 23</t>
  </si>
  <si>
    <t>12/20-12/31</t>
  </si>
  <si>
    <t>1/1-1/15</t>
  </si>
  <si>
    <t>1/16-1/31</t>
  </si>
  <si>
    <t>2/1-2/15</t>
  </si>
  <si>
    <t>2/16-2/28</t>
  </si>
  <si>
    <t>3/1-3/15</t>
  </si>
  <si>
    <t>3/16-3/31</t>
  </si>
  <si>
    <t>4/1-4/15</t>
  </si>
  <si>
    <t>4/16-4/30</t>
  </si>
  <si>
    <t>5/1-5/16</t>
  </si>
  <si>
    <t>SM -24</t>
  </si>
  <si>
    <t>SM -25</t>
  </si>
  <si>
    <t>SM -26</t>
  </si>
  <si>
    <t>SM -27</t>
  </si>
  <si>
    <t>SM -28</t>
  </si>
  <si>
    <t>SM -29</t>
  </si>
  <si>
    <t>SM -30</t>
  </si>
  <si>
    <t>SM -31</t>
  </si>
  <si>
    <t>SM -32</t>
  </si>
  <si>
    <t>SM 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</si>
</sst>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1" fillId="3" borderId="1" xfId="0" applyFont="1" applyFill="1" applyBorder="1" applyAlignment="1">
      <alignment wrapText="1"/>
    </xf>
    <xf numFmtId="0" fontId="1" fillId="0" borderId="0" xfId="0" applyFont="1"/>
    <xf numFmtId="0" fontId="1" fillId="2" borderId="0" xfId="0" applyFont="1" applyFill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0" fillId="0" borderId="2" xfId="0" applyBorder="1"/>
    <xf numFmtId="8" fontId="0" fillId="0" borderId="2" xfId="0" applyNumberFormat="1" applyBorder="1"/>
    <xf numFmtId="8" fontId="0" fillId="0" borderId="0" xfId="0" applyNumberFormat="1"/>
    <xf numFmtId="164" fontId="1" fillId="0" borderId="2" xfId="0" applyNumberFormat="1" applyFont="1" applyBorder="1"/>
    <xf numFmtId="8" fontId="1" fillId="0" borderId="2" xfId="0" applyNumberFormat="1" applyFont="1" applyBorder="1"/>
    <xf numFmtId="8" fontId="1" fillId="2" borderId="2" xfId="0" applyNumberFormat="1" applyFont="1" applyFill="1" applyBorder="1"/>
    <xf numFmtId="164" fontId="1" fillId="0" borderId="2" xfId="1" applyNumberFormat="1" applyFont="1" applyBorder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8" fontId="1" fillId="0" borderId="0" xfId="0" applyNumberFormat="1" applyFont="1"/>
    <xf numFmtId="164" fontId="1" fillId="0" borderId="0" xfId="1" applyNumberFormat="1" applyFont="1" applyFill="1" applyBorder="1"/>
    <xf numFmtId="0" fontId="7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4" fillId="0" borderId="6" xfId="0" applyFont="1" applyBorder="1"/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2D201-4098-4425-9308-BE81F8FB1F35}">
  <dimension ref="A1:U38"/>
  <sheetViews>
    <sheetView tabSelected="1" zoomScale="72" zoomScaleNormal="72" workbookViewId="0">
      <selection activeCell="N8" sqref="N8"/>
    </sheetView>
  </sheetViews>
  <sheetFormatPr defaultRowHeight="15" x14ac:dyDescent="0.25"/>
  <cols>
    <col min="1" max="1" width="12.5703125" customWidth="1"/>
    <col min="2" max="2" width="20.85546875" customWidth="1"/>
    <col min="3" max="3" width="12.5703125" customWidth="1"/>
    <col min="4" max="4" width="14.5703125" bestFit="1" customWidth="1"/>
    <col min="5" max="5" width="11.85546875" customWidth="1"/>
    <col min="6" max="6" width="20.5703125" customWidth="1"/>
    <col min="7" max="7" width="11.85546875" customWidth="1"/>
    <col min="8" max="8" width="20.42578125" bestFit="1" customWidth="1"/>
    <col min="9" max="9" width="24.7109375" bestFit="1" customWidth="1"/>
    <col min="10" max="10" width="34.28515625" bestFit="1" customWidth="1"/>
    <col min="11" max="11" width="17" bestFit="1" customWidth="1"/>
    <col min="12" max="12" width="13.28515625" customWidth="1"/>
    <col min="13" max="13" width="10.42578125" customWidth="1"/>
    <col min="14" max="14" width="11" customWidth="1"/>
    <col min="15" max="15" width="9.85546875" customWidth="1"/>
    <col min="16" max="16" width="9.5703125" customWidth="1"/>
    <col min="17" max="17" width="6.28515625" customWidth="1"/>
    <col min="19" max="19" width="12.5703125" customWidth="1"/>
  </cols>
  <sheetData>
    <row r="1" spans="1:21" s="21" customFormat="1" ht="63" x14ac:dyDescent="0.25">
      <c r="A1" s="19" t="s">
        <v>0</v>
      </c>
      <c r="B1" s="25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I1" s="19" t="s">
        <v>7</v>
      </c>
      <c r="J1" s="19" t="s">
        <v>8</v>
      </c>
      <c r="K1" s="19"/>
      <c r="L1" s="29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2"/>
      <c r="R1" s="19" t="s">
        <v>14</v>
      </c>
      <c r="S1" s="19" t="s">
        <v>15</v>
      </c>
      <c r="U1" s="19" t="s">
        <v>16</v>
      </c>
    </row>
    <row r="2" spans="1:21" x14ac:dyDescent="0.25">
      <c r="A2" s="2"/>
      <c r="B2" s="2"/>
      <c r="C2" s="2"/>
      <c r="D2" s="2"/>
      <c r="E2" s="2"/>
      <c r="F2" s="2"/>
      <c r="G2" s="3"/>
      <c r="I2" s="2"/>
      <c r="J2" s="2"/>
      <c r="K2" s="2"/>
      <c r="L2" s="1" t="s">
        <v>17</v>
      </c>
      <c r="M2" s="1" t="s">
        <v>18</v>
      </c>
      <c r="N2" s="1" t="s">
        <v>19</v>
      </c>
      <c r="O2" s="1" t="s">
        <v>20</v>
      </c>
      <c r="P2" s="1" t="s">
        <v>21</v>
      </c>
      <c r="Q2" s="17"/>
      <c r="R2" s="2"/>
      <c r="S2" s="2"/>
      <c r="U2" s="2"/>
    </row>
    <row r="3" spans="1:21" x14ac:dyDescent="0.25">
      <c r="A3" s="2"/>
      <c r="B3" s="2"/>
      <c r="C3" s="2"/>
      <c r="D3" s="2"/>
      <c r="E3" s="2"/>
      <c r="F3" s="2"/>
      <c r="G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2"/>
    </row>
    <row r="4" spans="1:21" x14ac:dyDescent="0.25">
      <c r="A4" s="8"/>
      <c r="B4" s="6" t="s">
        <v>22</v>
      </c>
      <c r="C4" s="6" t="s">
        <v>23</v>
      </c>
      <c r="D4" s="14">
        <v>3000</v>
      </c>
      <c r="E4" s="14">
        <v>16.5</v>
      </c>
      <c r="F4" s="14">
        <f>E4*R4</f>
        <v>2256.375</v>
      </c>
      <c r="G4" s="15">
        <f>D4-F4</f>
        <v>743.625</v>
      </c>
      <c r="I4" s="13">
        <f>(D4)/E4</f>
        <v>181.81818181818181</v>
      </c>
      <c r="J4" s="16">
        <f>I4/14</f>
        <v>12.987012987012987</v>
      </c>
      <c r="K4" s="4"/>
      <c r="L4" s="4">
        <v>1</v>
      </c>
      <c r="M4" s="4">
        <v>58</v>
      </c>
      <c r="N4" s="4">
        <v>47.75</v>
      </c>
      <c r="O4" s="4">
        <v>15</v>
      </c>
      <c r="P4" s="4">
        <v>15</v>
      </c>
      <c r="Q4" s="4"/>
      <c r="R4" s="4">
        <f>SUM(L4:P4)</f>
        <v>136.75</v>
      </c>
      <c r="S4" s="13">
        <f>I4-R4</f>
        <v>45.068181818181813</v>
      </c>
      <c r="U4" s="2"/>
    </row>
    <row r="5" spans="1:21" x14ac:dyDescent="0.25">
      <c r="A5" s="8"/>
      <c r="B5" s="6"/>
      <c r="C5" s="6"/>
      <c r="D5" s="14"/>
      <c r="E5" s="14"/>
      <c r="F5" s="14">
        <f t="shared" ref="F5:F17" si="0">E5*R5</f>
        <v>0</v>
      </c>
      <c r="G5" s="15">
        <f t="shared" ref="G5:G17" si="1">D5-F5</f>
        <v>0</v>
      </c>
      <c r="I5" s="13" t="e">
        <f t="shared" ref="I5:I17" si="2">(D5)/E5</f>
        <v>#DIV/0!</v>
      </c>
      <c r="J5" s="16" t="e">
        <f t="shared" ref="J5:J17" si="3">I5/14</f>
        <v>#DIV/0!</v>
      </c>
      <c r="K5" s="4"/>
      <c r="L5" s="4"/>
      <c r="M5" s="4"/>
      <c r="N5" s="4"/>
      <c r="O5" s="4"/>
      <c r="P5" s="4"/>
      <c r="Q5" s="4"/>
      <c r="R5" s="4">
        <f t="shared" ref="R5:R17" si="4">SUM(L5:P5)</f>
        <v>0</v>
      </c>
      <c r="S5" s="13" t="e">
        <f t="shared" ref="S5:S17" si="5">I5-R5</f>
        <v>#DIV/0!</v>
      </c>
      <c r="U5" s="2"/>
    </row>
    <row r="6" spans="1:21" x14ac:dyDescent="0.25">
      <c r="A6" s="8"/>
      <c r="B6" s="6" t="s">
        <v>24</v>
      </c>
      <c r="C6" s="6" t="s">
        <v>25</v>
      </c>
      <c r="D6" s="14">
        <v>3000</v>
      </c>
      <c r="E6" s="14">
        <v>17.29</v>
      </c>
      <c r="F6" s="14">
        <f t="shared" si="0"/>
        <v>2420.6</v>
      </c>
      <c r="G6" s="15">
        <f t="shared" si="1"/>
        <v>579.40000000000009</v>
      </c>
      <c r="I6" s="13">
        <f t="shared" si="2"/>
        <v>173.51069982648932</v>
      </c>
      <c r="J6" s="16">
        <v>10</v>
      </c>
      <c r="K6" s="4"/>
      <c r="L6" s="4">
        <v>15</v>
      </c>
      <c r="M6" s="4">
        <v>30</v>
      </c>
      <c r="N6" s="4">
        <v>45</v>
      </c>
      <c r="O6" s="4">
        <v>25</v>
      </c>
      <c r="P6" s="4">
        <v>25</v>
      </c>
      <c r="Q6" s="4"/>
      <c r="R6" s="4">
        <f t="shared" si="4"/>
        <v>140</v>
      </c>
      <c r="S6" s="13">
        <f t="shared" si="5"/>
        <v>33.510699826489315</v>
      </c>
      <c r="U6" s="2"/>
    </row>
    <row r="7" spans="1:21" x14ac:dyDescent="0.25">
      <c r="A7" s="8"/>
      <c r="B7" s="6"/>
      <c r="C7" s="6"/>
      <c r="D7" s="14"/>
      <c r="E7" s="14"/>
      <c r="F7" s="14">
        <f t="shared" si="0"/>
        <v>0</v>
      </c>
      <c r="G7" s="15">
        <f t="shared" si="1"/>
        <v>0</v>
      </c>
      <c r="I7" s="13" t="e">
        <f t="shared" si="2"/>
        <v>#DIV/0!</v>
      </c>
      <c r="J7" s="16" t="e">
        <f t="shared" si="3"/>
        <v>#DIV/0!</v>
      </c>
      <c r="K7" s="4"/>
      <c r="L7" s="4"/>
      <c r="M7" s="4"/>
      <c r="N7" s="4"/>
      <c r="O7" s="4"/>
      <c r="P7" s="4"/>
      <c r="Q7" s="4"/>
      <c r="R7" s="4">
        <f t="shared" si="4"/>
        <v>0</v>
      </c>
      <c r="S7" s="13" t="e">
        <f t="shared" si="5"/>
        <v>#DIV/0!</v>
      </c>
      <c r="U7" s="2"/>
    </row>
    <row r="8" spans="1:21" x14ac:dyDescent="0.25">
      <c r="A8" s="8"/>
      <c r="B8" s="6"/>
      <c r="C8" s="6"/>
      <c r="D8" s="14"/>
      <c r="E8" s="14"/>
      <c r="F8" s="14">
        <f t="shared" si="0"/>
        <v>0</v>
      </c>
      <c r="G8" s="15">
        <f t="shared" si="1"/>
        <v>0</v>
      </c>
      <c r="I8" s="13" t="e">
        <f t="shared" si="2"/>
        <v>#DIV/0!</v>
      </c>
      <c r="J8" s="16" t="e">
        <f t="shared" si="3"/>
        <v>#DIV/0!</v>
      </c>
      <c r="K8" s="4"/>
      <c r="L8" s="4"/>
      <c r="M8" s="4"/>
      <c r="N8" s="4"/>
      <c r="O8" s="4"/>
      <c r="P8" s="4"/>
      <c r="Q8" s="4"/>
      <c r="R8" s="4">
        <f t="shared" si="4"/>
        <v>0</v>
      </c>
      <c r="S8" s="13" t="e">
        <f t="shared" si="5"/>
        <v>#DIV/0!</v>
      </c>
      <c r="U8" s="2"/>
    </row>
    <row r="9" spans="1:21" x14ac:dyDescent="0.25">
      <c r="A9" s="8"/>
      <c r="B9" s="6"/>
      <c r="C9" s="6"/>
      <c r="D9" s="14"/>
      <c r="E9" s="14"/>
      <c r="F9" s="14">
        <f t="shared" si="0"/>
        <v>0</v>
      </c>
      <c r="G9" s="15">
        <f t="shared" si="1"/>
        <v>0</v>
      </c>
      <c r="I9" s="13" t="e">
        <f t="shared" si="2"/>
        <v>#DIV/0!</v>
      </c>
      <c r="J9" s="16" t="e">
        <f t="shared" si="3"/>
        <v>#DIV/0!</v>
      </c>
      <c r="K9" s="4"/>
      <c r="L9" s="4"/>
      <c r="M9" s="4"/>
      <c r="N9" s="4"/>
      <c r="O9" s="4"/>
      <c r="P9" s="4"/>
      <c r="Q9" s="4"/>
      <c r="R9" s="4">
        <f t="shared" si="4"/>
        <v>0</v>
      </c>
      <c r="S9" s="13" t="e">
        <f t="shared" si="5"/>
        <v>#DIV/0!</v>
      </c>
      <c r="U9" s="2"/>
    </row>
    <row r="10" spans="1:21" x14ac:dyDescent="0.25">
      <c r="A10" s="8"/>
      <c r="B10" s="6"/>
      <c r="C10" s="6"/>
      <c r="D10" s="14"/>
      <c r="E10" s="14"/>
      <c r="F10" s="14">
        <f t="shared" si="0"/>
        <v>0</v>
      </c>
      <c r="G10" s="15">
        <f t="shared" si="1"/>
        <v>0</v>
      </c>
      <c r="I10" s="13" t="e">
        <f t="shared" si="2"/>
        <v>#DIV/0!</v>
      </c>
      <c r="J10" s="16" t="e">
        <f t="shared" si="3"/>
        <v>#DIV/0!</v>
      </c>
      <c r="K10" s="4"/>
      <c r="L10" s="4"/>
      <c r="M10" s="4"/>
      <c r="N10" s="4"/>
      <c r="O10" s="4"/>
      <c r="P10" s="4"/>
      <c r="Q10" s="4"/>
      <c r="R10" s="4">
        <f t="shared" si="4"/>
        <v>0</v>
      </c>
      <c r="S10" s="13" t="e">
        <f t="shared" si="5"/>
        <v>#DIV/0!</v>
      </c>
      <c r="U10" s="2"/>
    </row>
    <row r="11" spans="1:21" x14ac:dyDescent="0.25">
      <c r="A11" s="8"/>
      <c r="B11" s="6"/>
      <c r="C11" s="6"/>
      <c r="D11" s="14"/>
      <c r="E11" s="14"/>
      <c r="F11" s="14">
        <f t="shared" si="0"/>
        <v>0</v>
      </c>
      <c r="G11" s="15">
        <f t="shared" si="1"/>
        <v>0</v>
      </c>
      <c r="I11" s="13" t="e">
        <f t="shared" si="2"/>
        <v>#DIV/0!</v>
      </c>
      <c r="J11" s="16" t="e">
        <f t="shared" si="3"/>
        <v>#DIV/0!</v>
      </c>
      <c r="K11" s="4"/>
      <c r="L11" s="4"/>
      <c r="M11" s="4"/>
      <c r="N11" s="4"/>
      <c r="O11" s="4"/>
      <c r="P11" s="4"/>
      <c r="Q11" s="4"/>
      <c r="R11" s="4">
        <f t="shared" si="4"/>
        <v>0</v>
      </c>
      <c r="S11" s="13" t="e">
        <f t="shared" si="5"/>
        <v>#DIV/0!</v>
      </c>
      <c r="U11" s="2"/>
    </row>
    <row r="12" spans="1:21" x14ac:dyDescent="0.25">
      <c r="A12" s="8"/>
      <c r="B12" s="6"/>
      <c r="C12" s="6"/>
      <c r="D12" s="14"/>
      <c r="E12" s="14"/>
      <c r="F12" s="14">
        <f t="shared" si="0"/>
        <v>0</v>
      </c>
      <c r="G12" s="15">
        <f t="shared" si="1"/>
        <v>0</v>
      </c>
      <c r="I12" s="13" t="e">
        <f t="shared" si="2"/>
        <v>#DIV/0!</v>
      </c>
      <c r="J12" s="16" t="e">
        <f t="shared" si="3"/>
        <v>#DIV/0!</v>
      </c>
      <c r="K12" s="4"/>
      <c r="L12" s="4"/>
      <c r="M12" s="4"/>
      <c r="N12" s="4"/>
      <c r="O12" s="4"/>
      <c r="P12" s="4"/>
      <c r="Q12" s="4"/>
      <c r="R12" s="4">
        <f t="shared" si="4"/>
        <v>0</v>
      </c>
      <c r="S12" s="13" t="e">
        <f t="shared" si="5"/>
        <v>#DIV/0!</v>
      </c>
      <c r="U12" s="2"/>
    </row>
    <row r="13" spans="1:21" x14ac:dyDescent="0.25">
      <c r="A13" s="8"/>
      <c r="B13" s="6"/>
      <c r="C13" s="6"/>
      <c r="D13" s="14"/>
      <c r="E13" s="14"/>
      <c r="F13" s="14">
        <f t="shared" si="0"/>
        <v>0</v>
      </c>
      <c r="G13" s="15">
        <f t="shared" si="1"/>
        <v>0</v>
      </c>
      <c r="I13" s="13" t="e">
        <f t="shared" si="2"/>
        <v>#DIV/0!</v>
      </c>
      <c r="J13" s="16" t="e">
        <f t="shared" si="3"/>
        <v>#DIV/0!</v>
      </c>
      <c r="K13" s="4"/>
      <c r="L13" s="4"/>
      <c r="M13" s="4"/>
      <c r="N13" s="4"/>
      <c r="O13" s="4"/>
      <c r="P13" s="4"/>
      <c r="Q13" s="4"/>
      <c r="R13" s="4">
        <f t="shared" si="4"/>
        <v>0</v>
      </c>
      <c r="S13" s="13" t="e">
        <f t="shared" si="5"/>
        <v>#DIV/0!</v>
      </c>
      <c r="U13" s="2"/>
    </row>
    <row r="14" spans="1:21" x14ac:dyDescent="0.25">
      <c r="A14" s="8"/>
      <c r="B14" s="6"/>
      <c r="C14" s="6"/>
      <c r="D14" s="14"/>
      <c r="E14" s="14"/>
      <c r="F14" s="14">
        <f t="shared" si="0"/>
        <v>0</v>
      </c>
      <c r="G14" s="15">
        <f t="shared" si="1"/>
        <v>0</v>
      </c>
      <c r="I14" s="13" t="e">
        <f t="shared" si="2"/>
        <v>#DIV/0!</v>
      </c>
      <c r="J14" s="16" t="e">
        <f t="shared" si="3"/>
        <v>#DIV/0!</v>
      </c>
      <c r="K14" s="4"/>
      <c r="L14" s="4"/>
      <c r="M14" s="4"/>
      <c r="N14" s="4"/>
      <c r="O14" s="4"/>
      <c r="P14" s="4"/>
      <c r="Q14" s="4"/>
      <c r="R14" s="4">
        <f t="shared" si="4"/>
        <v>0</v>
      </c>
      <c r="S14" s="13" t="e">
        <f t="shared" si="5"/>
        <v>#DIV/0!</v>
      </c>
      <c r="U14" s="2"/>
    </row>
    <row r="15" spans="1:21" x14ac:dyDescent="0.25">
      <c r="A15" s="8"/>
      <c r="B15" s="6"/>
      <c r="C15" s="6"/>
      <c r="D15" s="14"/>
      <c r="E15" s="14"/>
      <c r="F15" s="14">
        <f t="shared" si="0"/>
        <v>0</v>
      </c>
      <c r="G15" s="15">
        <f t="shared" si="1"/>
        <v>0</v>
      </c>
      <c r="I15" s="13" t="e">
        <f t="shared" si="2"/>
        <v>#DIV/0!</v>
      </c>
      <c r="J15" s="16" t="e">
        <f t="shared" si="3"/>
        <v>#DIV/0!</v>
      </c>
      <c r="K15" s="4"/>
      <c r="L15" s="4"/>
      <c r="M15" s="4"/>
      <c r="N15" s="4"/>
      <c r="O15" s="4"/>
      <c r="P15" s="4"/>
      <c r="Q15" s="4"/>
      <c r="R15" s="4">
        <f t="shared" si="4"/>
        <v>0</v>
      </c>
      <c r="S15" s="13" t="e">
        <f t="shared" si="5"/>
        <v>#DIV/0!</v>
      </c>
      <c r="U15" s="2"/>
    </row>
    <row r="16" spans="1:21" x14ac:dyDescent="0.25">
      <c r="A16" s="8"/>
      <c r="B16" s="6"/>
      <c r="C16" s="6"/>
      <c r="D16" s="14"/>
      <c r="E16" s="14"/>
      <c r="F16" s="14">
        <f t="shared" si="0"/>
        <v>0</v>
      </c>
      <c r="G16" s="15">
        <f t="shared" si="1"/>
        <v>0</v>
      </c>
      <c r="I16" s="13" t="e">
        <f t="shared" si="2"/>
        <v>#DIV/0!</v>
      </c>
      <c r="J16" s="16" t="e">
        <f t="shared" si="3"/>
        <v>#DIV/0!</v>
      </c>
      <c r="K16" s="4"/>
      <c r="L16" s="4"/>
      <c r="M16" s="4"/>
      <c r="N16" s="4"/>
      <c r="O16" s="4"/>
      <c r="P16" s="4"/>
      <c r="Q16" s="4"/>
      <c r="R16" s="4">
        <f t="shared" si="4"/>
        <v>0</v>
      </c>
      <c r="S16" s="13" t="e">
        <f t="shared" si="5"/>
        <v>#DIV/0!</v>
      </c>
    </row>
    <row r="17" spans="1:19" x14ac:dyDescent="0.25">
      <c r="A17" s="8"/>
      <c r="B17" s="6"/>
      <c r="C17" s="6"/>
      <c r="D17" s="14"/>
      <c r="E17" s="14"/>
      <c r="F17" s="14">
        <f t="shared" si="0"/>
        <v>0</v>
      </c>
      <c r="G17" s="15">
        <f t="shared" si="1"/>
        <v>0</v>
      </c>
      <c r="I17" s="13" t="e">
        <f t="shared" si="2"/>
        <v>#DIV/0!</v>
      </c>
      <c r="J17" s="16" t="e">
        <f t="shared" si="3"/>
        <v>#DIV/0!</v>
      </c>
      <c r="K17" s="4"/>
      <c r="L17" s="4"/>
      <c r="M17" s="4"/>
      <c r="N17" s="4"/>
      <c r="O17" s="4"/>
      <c r="P17" s="4"/>
      <c r="Q17" s="4"/>
      <c r="R17" s="4">
        <f t="shared" si="4"/>
        <v>0</v>
      </c>
      <c r="S17" s="13" t="e">
        <f t="shared" si="5"/>
        <v>#DIV/0!</v>
      </c>
    </row>
    <row r="19" spans="1:19" s="25" customFormat="1" ht="63" x14ac:dyDescent="0.25">
      <c r="A19" s="23" t="s">
        <v>0</v>
      </c>
      <c r="B19" s="23" t="s">
        <v>1</v>
      </c>
      <c r="C19" s="23" t="s">
        <v>26</v>
      </c>
      <c r="D19" s="36" t="s">
        <v>27</v>
      </c>
      <c r="E19" s="35">
        <v>17.29</v>
      </c>
      <c r="F19" s="37" t="s">
        <v>28</v>
      </c>
      <c r="I19" s="24" t="s">
        <v>29</v>
      </c>
      <c r="R19" s="35" t="s">
        <v>14</v>
      </c>
      <c r="S19" s="35" t="s">
        <v>15</v>
      </c>
    </row>
    <row r="20" spans="1:19" x14ac:dyDescent="0.25">
      <c r="A20" s="8"/>
      <c r="B20" s="9"/>
      <c r="C20" s="9">
        <v>20</v>
      </c>
      <c r="D20" s="10">
        <v>17.29</v>
      </c>
      <c r="E20" s="11"/>
      <c r="F20" s="14"/>
      <c r="I20" s="4" t="e">
        <f>(D20)/E20</f>
        <v>#DIV/0!</v>
      </c>
      <c r="J20" s="16" t="e">
        <f t="shared" ref="J20:J28" si="6">I20/14</f>
        <v>#DIV/0!</v>
      </c>
      <c r="K20" s="4"/>
      <c r="L20" s="4"/>
      <c r="M20" s="4"/>
      <c r="N20" s="4"/>
      <c r="O20" s="4"/>
      <c r="P20" s="4"/>
      <c r="Q20" s="4"/>
      <c r="R20" s="4">
        <f>SUM(L20:P20)</f>
        <v>0</v>
      </c>
      <c r="S20" s="13" t="e">
        <f>I20-R20</f>
        <v>#DIV/0!</v>
      </c>
    </row>
    <row r="21" spans="1:19" x14ac:dyDescent="0.25">
      <c r="A21" s="5"/>
      <c r="B21" s="6"/>
      <c r="C21" s="6"/>
      <c r="D21" s="10"/>
      <c r="E21" s="11"/>
      <c r="F21" s="14">
        <f>E21*S21</f>
        <v>0</v>
      </c>
      <c r="I21" s="4"/>
      <c r="J21" s="16"/>
      <c r="K21" s="4" t="s">
        <v>30</v>
      </c>
      <c r="L21" s="4"/>
      <c r="M21" s="4"/>
      <c r="N21" s="4"/>
      <c r="O21" s="4"/>
      <c r="P21" s="4"/>
      <c r="Q21" s="4"/>
      <c r="R21" s="4">
        <f>SUM(L21:Q21)</f>
        <v>0</v>
      </c>
      <c r="S21" s="13">
        <f t="shared" ref="S21:S28" si="7">I21-R21</f>
        <v>0</v>
      </c>
    </row>
    <row r="22" spans="1:19" x14ac:dyDescent="0.25">
      <c r="A22" s="7"/>
      <c r="B22" s="6"/>
      <c r="C22" s="6">
        <v>20</v>
      </c>
      <c r="D22" s="10">
        <v>17.29</v>
      </c>
      <c r="E22" s="11">
        <v>17.29</v>
      </c>
      <c r="F22" s="14">
        <f t="shared" ref="F22:F28" si="8">E22*S22</f>
        <v>17.29</v>
      </c>
      <c r="I22" s="4">
        <f t="shared" ref="I22:I28" si="9">(D22)/E22</f>
        <v>1</v>
      </c>
      <c r="J22" s="16">
        <f t="shared" si="6"/>
        <v>7.1428571428571425E-2</v>
      </c>
      <c r="K22" s="4"/>
      <c r="L22" s="4"/>
      <c r="M22" s="4"/>
      <c r="N22" s="4"/>
      <c r="O22" s="4"/>
      <c r="P22" s="4"/>
      <c r="Q22" s="4"/>
      <c r="R22" s="4">
        <f t="shared" ref="R22:R28" si="10">SUM(L22:P22)</f>
        <v>0</v>
      </c>
      <c r="S22" s="13">
        <f t="shared" si="7"/>
        <v>1</v>
      </c>
    </row>
    <row r="23" spans="1:19" x14ac:dyDescent="0.25">
      <c r="A23" s="7"/>
      <c r="B23" s="6"/>
      <c r="C23" s="6">
        <v>20</v>
      </c>
      <c r="D23" s="10">
        <v>17.29</v>
      </c>
      <c r="E23" s="11">
        <v>17.29</v>
      </c>
      <c r="F23" s="14">
        <f t="shared" si="8"/>
        <v>17.29</v>
      </c>
      <c r="I23" s="4">
        <f t="shared" si="9"/>
        <v>1</v>
      </c>
      <c r="J23" s="16">
        <f t="shared" si="6"/>
        <v>7.1428571428571425E-2</v>
      </c>
      <c r="K23" s="4"/>
      <c r="L23" s="4"/>
      <c r="M23" s="4"/>
      <c r="N23" s="4"/>
      <c r="O23" s="4"/>
      <c r="P23" s="4"/>
      <c r="Q23" s="4"/>
      <c r="R23" s="4">
        <f t="shared" si="10"/>
        <v>0</v>
      </c>
      <c r="S23" s="13">
        <f t="shared" si="7"/>
        <v>1</v>
      </c>
    </row>
    <row r="24" spans="1:19" x14ac:dyDescent="0.25">
      <c r="A24" s="8"/>
      <c r="B24" s="6"/>
      <c r="C24" s="6"/>
      <c r="D24" s="10"/>
      <c r="E24" s="11"/>
      <c r="F24" s="14" t="e">
        <f t="shared" si="8"/>
        <v>#DIV/0!</v>
      </c>
      <c r="I24" s="4" t="e">
        <f t="shared" si="9"/>
        <v>#DIV/0!</v>
      </c>
      <c r="J24" s="16" t="e">
        <f t="shared" si="6"/>
        <v>#DIV/0!</v>
      </c>
      <c r="K24" s="4"/>
      <c r="L24" s="4"/>
      <c r="M24" s="4"/>
      <c r="N24" s="4"/>
      <c r="O24" s="4"/>
      <c r="P24" s="4"/>
      <c r="Q24" s="4"/>
      <c r="R24" s="4">
        <f t="shared" si="10"/>
        <v>0</v>
      </c>
      <c r="S24" s="13" t="e">
        <f t="shared" si="7"/>
        <v>#DIV/0!</v>
      </c>
    </row>
    <row r="25" spans="1:19" x14ac:dyDescent="0.25">
      <c r="A25" s="8"/>
      <c r="B25" s="6"/>
      <c r="C25" s="6"/>
      <c r="D25" s="10"/>
      <c r="E25" s="11"/>
      <c r="F25" s="14" t="e">
        <f t="shared" si="8"/>
        <v>#DIV/0!</v>
      </c>
      <c r="I25" s="4" t="e">
        <f t="shared" si="9"/>
        <v>#DIV/0!</v>
      </c>
      <c r="J25" s="16" t="e">
        <f t="shared" si="6"/>
        <v>#DIV/0!</v>
      </c>
      <c r="K25" s="4"/>
      <c r="L25" s="4"/>
      <c r="M25" s="4"/>
      <c r="N25" s="4"/>
      <c r="O25" s="4"/>
      <c r="P25" s="4"/>
      <c r="Q25" s="4"/>
      <c r="R25" s="4">
        <f t="shared" si="10"/>
        <v>0</v>
      </c>
      <c r="S25" s="13" t="e">
        <f t="shared" si="7"/>
        <v>#DIV/0!</v>
      </c>
    </row>
    <row r="26" spans="1:19" x14ac:dyDescent="0.25">
      <c r="A26" s="7"/>
      <c r="B26" s="6"/>
      <c r="C26" s="6"/>
      <c r="D26" s="10"/>
      <c r="E26" s="11"/>
      <c r="F26" s="14" t="e">
        <f t="shared" si="8"/>
        <v>#DIV/0!</v>
      </c>
      <c r="I26" s="4" t="e">
        <f t="shared" si="9"/>
        <v>#DIV/0!</v>
      </c>
      <c r="J26" s="16" t="e">
        <f t="shared" si="6"/>
        <v>#DIV/0!</v>
      </c>
      <c r="K26" s="4"/>
      <c r="L26" s="4"/>
      <c r="M26" s="4"/>
      <c r="N26" s="4"/>
      <c r="O26" s="4"/>
      <c r="P26" s="4"/>
      <c r="Q26" s="4"/>
      <c r="R26" s="4">
        <f t="shared" si="10"/>
        <v>0</v>
      </c>
      <c r="S26" s="13" t="e">
        <f t="shared" si="7"/>
        <v>#DIV/0!</v>
      </c>
    </row>
    <row r="27" spans="1:19" x14ac:dyDescent="0.25">
      <c r="A27" s="7"/>
      <c r="B27" s="6"/>
      <c r="C27" s="6"/>
      <c r="D27" s="10"/>
      <c r="E27" s="11"/>
      <c r="F27" s="14" t="e">
        <f t="shared" si="8"/>
        <v>#DIV/0!</v>
      </c>
      <c r="I27" s="4" t="e">
        <f t="shared" si="9"/>
        <v>#DIV/0!</v>
      </c>
      <c r="J27" s="16" t="e">
        <f t="shared" si="6"/>
        <v>#DIV/0!</v>
      </c>
      <c r="K27" s="4"/>
      <c r="L27" s="4"/>
      <c r="M27" s="4"/>
      <c r="N27" s="4"/>
      <c r="O27" s="4"/>
      <c r="P27" s="4"/>
      <c r="Q27" s="4"/>
      <c r="R27" s="4">
        <f t="shared" si="10"/>
        <v>0</v>
      </c>
      <c r="S27" s="13" t="e">
        <f t="shared" si="7"/>
        <v>#DIV/0!</v>
      </c>
    </row>
    <row r="28" spans="1:19" x14ac:dyDescent="0.25">
      <c r="A28" s="5"/>
      <c r="B28" s="6"/>
      <c r="C28" s="6"/>
      <c r="D28" s="10"/>
      <c r="E28" s="11"/>
      <c r="F28" s="14" t="e">
        <f t="shared" si="8"/>
        <v>#DIV/0!</v>
      </c>
      <c r="I28" s="4" t="e">
        <f t="shared" si="9"/>
        <v>#DIV/0!</v>
      </c>
      <c r="J28" s="16" t="e">
        <f t="shared" si="6"/>
        <v>#DIV/0!</v>
      </c>
      <c r="K28" s="4"/>
      <c r="L28" s="4"/>
      <c r="M28" s="4"/>
      <c r="N28" s="4"/>
      <c r="O28" s="4"/>
      <c r="P28" s="4"/>
      <c r="Q28" s="4"/>
      <c r="R28" s="4">
        <f t="shared" si="10"/>
        <v>0</v>
      </c>
      <c r="S28" s="13" t="e">
        <f t="shared" si="7"/>
        <v>#DIV/0!</v>
      </c>
    </row>
    <row r="29" spans="1:19" x14ac:dyDescent="0.25">
      <c r="F29" s="2"/>
    </row>
    <row r="30" spans="1:19" x14ac:dyDescent="0.25">
      <c r="F30" s="2"/>
    </row>
    <row r="31" spans="1:19" x14ac:dyDescent="0.25">
      <c r="B31" s="10" t="s">
        <v>31</v>
      </c>
      <c r="C31" s="14" t="e">
        <f>SUM(F20:F28)</f>
        <v>#DIV/0!</v>
      </c>
    </row>
    <row r="32" spans="1:19" x14ac:dyDescent="0.25">
      <c r="F32" s="18"/>
    </row>
    <row r="34" spans="6:17" ht="18.75" x14ac:dyDescent="0.3">
      <c r="F34" s="12"/>
      <c r="H34" s="38" t="s">
        <v>32</v>
      </c>
      <c r="I34" s="38" t="s">
        <v>33</v>
      </c>
      <c r="J34" s="38" t="s">
        <v>34</v>
      </c>
      <c r="K34" s="38" t="s">
        <v>35</v>
      </c>
      <c r="L34" s="38" t="s">
        <v>36</v>
      </c>
      <c r="M34" s="38" t="s">
        <v>37</v>
      </c>
      <c r="N34" s="38" t="s">
        <v>38</v>
      </c>
      <c r="O34" s="39"/>
      <c r="P34" s="39"/>
      <c r="Q34" s="39"/>
    </row>
    <row r="35" spans="6:17" ht="18.75" x14ac:dyDescent="0.3">
      <c r="H35" s="39">
        <v>901037532</v>
      </c>
      <c r="I35" s="38" t="s">
        <v>24</v>
      </c>
      <c r="J35" s="39">
        <v>20</v>
      </c>
      <c r="K35" s="39">
        <v>17.29</v>
      </c>
      <c r="L35" s="39">
        <f>SUM(J35*K35)</f>
        <v>345.79999999999995</v>
      </c>
      <c r="M35" s="39">
        <v>5</v>
      </c>
      <c r="N35" s="39">
        <f>SUM(L35*M35)</f>
        <v>1728.9999999999998</v>
      </c>
      <c r="O35" s="39"/>
      <c r="P35" s="39"/>
      <c r="Q35" s="39"/>
    </row>
    <row r="36" spans="6:17" ht="18.75" x14ac:dyDescent="0.3">
      <c r="H36" s="40">
        <v>901068960</v>
      </c>
      <c r="I36" s="38" t="s">
        <v>39</v>
      </c>
      <c r="J36" s="39">
        <v>20</v>
      </c>
      <c r="K36" s="39">
        <v>17.29</v>
      </c>
      <c r="L36" s="39">
        <f>SUM(J36*K36)</f>
        <v>345.79999999999995</v>
      </c>
      <c r="M36" s="39">
        <v>5</v>
      </c>
      <c r="N36" s="39">
        <f>SUM(L36*M36)</f>
        <v>1728.9999999999998</v>
      </c>
      <c r="O36" s="39"/>
      <c r="P36" s="39"/>
      <c r="Q36" s="39"/>
    </row>
    <row r="37" spans="6:17" ht="18.75" x14ac:dyDescent="0.3"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6:17" ht="18.75" x14ac:dyDescent="0.3">
      <c r="H38" s="39"/>
      <c r="I38" s="39"/>
      <c r="J38" s="39"/>
      <c r="K38" s="39"/>
      <c r="L38" s="39"/>
      <c r="M38" s="39"/>
      <c r="N38" s="39"/>
      <c r="O38" s="39"/>
      <c r="P38" s="39"/>
      <c r="Q38" s="39"/>
    </row>
  </sheetData>
  <conditionalFormatting sqref="G4:G17">
    <cfRule type="cellIs" dxfId="2" priority="1" operator="lessThan">
      <formula>1000</formula>
    </cfRule>
  </conditionalFormatting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FF32-8730-4A65-8894-6DB5A0F56BC2}">
  <dimension ref="A1:X35"/>
  <sheetViews>
    <sheetView zoomScale="70" zoomScaleNormal="70" workbookViewId="0">
      <selection activeCell="J4" sqref="J4"/>
    </sheetView>
  </sheetViews>
  <sheetFormatPr defaultRowHeight="15" x14ac:dyDescent="0.25"/>
  <cols>
    <col min="1" max="1" width="12.5703125" customWidth="1"/>
    <col min="2" max="2" width="20.85546875" customWidth="1"/>
    <col min="3" max="3" width="12.5703125" customWidth="1"/>
    <col min="4" max="4" width="14.5703125" bestFit="1" customWidth="1"/>
    <col min="5" max="5" width="11.85546875" customWidth="1"/>
    <col min="6" max="6" width="20.5703125" customWidth="1"/>
    <col min="7" max="7" width="11.85546875" customWidth="1"/>
    <col min="9" max="9" width="14.85546875" customWidth="1"/>
    <col min="10" max="10" width="13" customWidth="1"/>
    <col min="11" max="11" width="13.140625" customWidth="1"/>
    <col min="12" max="12" width="7.85546875" customWidth="1"/>
    <col min="13" max="13" width="8.140625" customWidth="1"/>
    <col min="14" max="14" width="9.7109375" customWidth="1"/>
    <col min="15" max="15" width="10.140625" customWidth="1"/>
    <col min="16" max="16" width="10.28515625" customWidth="1"/>
    <col min="17" max="17" width="9.28515625" customWidth="1"/>
    <col min="18" max="18" width="9.85546875" customWidth="1"/>
    <col min="19" max="19" width="8.42578125" customWidth="1"/>
    <col min="20" max="20" width="6.28515625" customWidth="1"/>
    <col min="22" max="22" width="12.5703125" customWidth="1"/>
  </cols>
  <sheetData>
    <row r="1" spans="1:24" s="21" customFormat="1" ht="63" x14ac:dyDescent="0.25">
      <c r="A1" s="19" t="s">
        <v>0</v>
      </c>
      <c r="B1" s="23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I1" s="19" t="s">
        <v>7</v>
      </c>
      <c r="J1" s="19" t="s">
        <v>8</v>
      </c>
      <c r="K1" s="19"/>
      <c r="L1" s="29" t="s">
        <v>40</v>
      </c>
      <c r="M1" s="29" t="s">
        <v>41</v>
      </c>
      <c r="N1" s="29" t="s">
        <v>42</v>
      </c>
      <c r="O1" s="29" t="s">
        <v>43</v>
      </c>
      <c r="P1" s="29" t="s">
        <v>44</v>
      </c>
      <c r="Q1" s="30" t="s">
        <v>45</v>
      </c>
      <c r="R1" s="30" t="s">
        <v>46</v>
      </c>
      <c r="S1" s="30" t="s">
        <v>47</v>
      </c>
      <c r="T1" s="22"/>
      <c r="U1" s="19" t="s">
        <v>14</v>
      </c>
      <c r="V1" s="19" t="s">
        <v>15</v>
      </c>
      <c r="X1" s="19" t="s">
        <v>16</v>
      </c>
    </row>
    <row r="2" spans="1:24" x14ac:dyDescent="0.25">
      <c r="A2" s="2"/>
      <c r="B2" s="2"/>
      <c r="C2" s="2"/>
      <c r="D2" s="2"/>
      <c r="E2" s="2"/>
      <c r="F2" s="2"/>
      <c r="G2" s="3"/>
      <c r="I2" s="2"/>
      <c r="J2" s="2"/>
      <c r="K2" s="2"/>
      <c r="L2" s="1" t="s">
        <v>48</v>
      </c>
      <c r="M2" s="1" t="s">
        <v>49</v>
      </c>
      <c r="N2" s="1" t="s">
        <v>50</v>
      </c>
      <c r="O2" s="1" t="s">
        <v>51</v>
      </c>
      <c r="P2" s="1" t="s">
        <v>52</v>
      </c>
      <c r="Q2" s="1" t="s">
        <v>53</v>
      </c>
      <c r="R2" s="1" t="s">
        <v>54</v>
      </c>
      <c r="S2" s="1" t="s">
        <v>55</v>
      </c>
      <c r="T2" s="17"/>
      <c r="U2" s="2"/>
      <c r="V2" s="2"/>
      <c r="X2" s="2"/>
    </row>
    <row r="3" spans="1:24" x14ac:dyDescent="0.25">
      <c r="A3" s="2"/>
      <c r="B3" s="2"/>
      <c r="C3" s="2"/>
      <c r="D3" s="2"/>
      <c r="E3" s="2"/>
      <c r="F3" s="2"/>
      <c r="G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X3" s="2"/>
    </row>
    <row r="4" spans="1:24" x14ac:dyDescent="0.25">
      <c r="A4" s="8"/>
      <c r="B4" s="6"/>
      <c r="C4" s="6" t="s">
        <v>23</v>
      </c>
      <c r="D4" s="14">
        <v>3000</v>
      </c>
      <c r="E4" s="14">
        <v>16.5</v>
      </c>
      <c r="F4" s="14">
        <f t="shared" ref="F4:F17" si="0">E4*U4</f>
        <v>1761.375</v>
      </c>
      <c r="G4" s="15">
        <f>D4-F4</f>
        <v>1238.625</v>
      </c>
      <c r="I4" s="13">
        <f>(D4)/E4</f>
        <v>181.81818181818181</v>
      </c>
      <c r="J4" s="16">
        <f>I4/14</f>
        <v>12.987012987012987</v>
      </c>
      <c r="K4" s="4"/>
      <c r="L4" s="4">
        <v>1</v>
      </c>
      <c r="M4" s="4">
        <v>58</v>
      </c>
      <c r="N4" s="4">
        <v>47.75</v>
      </c>
      <c r="O4" s="4"/>
      <c r="P4" s="4"/>
      <c r="Q4" s="4"/>
      <c r="R4" s="4"/>
      <c r="S4" s="4"/>
      <c r="T4" s="4"/>
      <c r="U4" s="4">
        <f>SUM(L4:S4)</f>
        <v>106.75</v>
      </c>
      <c r="V4" s="13">
        <f t="shared" ref="V4:V17" si="1">I4-U4</f>
        <v>75.068181818181813</v>
      </c>
      <c r="X4" s="2"/>
    </row>
    <row r="5" spans="1:24" x14ac:dyDescent="0.25">
      <c r="A5" s="8"/>
      <c r="B5" s="6"/>
      <c r="C5" s="6"/>
      <c r="D5" s="14"/>
      <c r="E5" s="14"/>
      <c r="F5" s="14">
        <f t="shared" si="0"/>
        <v>0</v>
      </c>
      <c r="G5" s="15">
        <f t="shared" ref="G5:G17" si="2">D5-F5</f>
        <v>0</v>
      </c>
      <c r="I5" s="13" t="e">
        <f t="shared" ref="I5:I17" si="3">(D5)/E5</f>
        <v>#DIV/0!</v>
      </c>
      <c r="J5" s="16" t="e">
        <f t="shared" ref="J5:J17" si="4">I5/14</f>
        <v>#DIV/0!</v>
      </c>
      <c r="K5" s="4"/>
      <c r="L5" s="4"/>
      <c r="M5" s="4"/>
      <c r="N5" s="4"/>
      <c r="O5" s="4"/>
      <c r="P5" s="4"/>
      <c r="Q5" s="4"/>
      <c r="R5" s="4"/>
      <c r="S5" s="4"/>
      <c r="T5" s="4"/>
      <c r="U5" s="4">
        <f t="shared" ref="U5:U29" si="5">SUM(L5:S5)</f>
        <v>0</v>
      </c>
      <c r="V5" s="13" t="e">
        <f t="shared" si="1"/>
        <v>#DIV/0!</v>
      </c>
      <c r="X5" s="2"/>
    </row>
    <row r="6" spans="1:24" x14ac:dyDescent="0.25">
      <c r="A6" s="8"/>
      <c r="B6" s="6"/>
      <c r="C6" s="6"/>
      <c r="D6" s="14"/>
      <c r="E6" s="14"/>
      <c r="F6" s="14">
        <f t="shared" si="0"/>
        <v>0</v>
      </c>
      <c r="G6" s="15">
        <f t="shared" si="2"/>
        <v>0</v>
      </c>
      <c r="I6" s="13" t="e">
        <f t="shared" si="3"/>
        <v>#DIV/0!</v>
      </c>
      <c r="J6" s="16" t="e">
        <f t="shared" si="4"/>
        <v>#DIV/0!</v>
      </c>
      <c r="K6" s="4"/>
      <c r="L6" s="4"/>
      <c r="M6" s="4"/>
      <c r="N6" s="4"/>
      <c r="O6" s="4"/>
      <c r="P6" s="4"/>
      <c r="Q6" s="4"/>
      <c r="R6" s="4"/>
      <c r="S6" s="4"/>
      <c r="T6" s="4"/>
      <c r="U6" s="4">
        <f t="shared" si="5"/>
        <v>0</v>
      </c>
      <c r="V6" s="13" t="e">
        <f t="shared" si="1"/>
        <v>#DIV/0!</v>
      </c>
      <c r="X6" s="2"/>
    </row>
    <row r="7" spans="1:24" x14ac:dyDescent="0.25">
      <c r="A7" s="8"/>
      <c r="B7" s="6"/>
      <c r="C7" s="6"/>
      <c r="D7" s="14"/>
      <c r="E7" s="14"/>
      <c r="F7" s="14">
        <f t="shared" si="0"/>
        <v>0</v>
      </c>
      <c r="G7" s="15">
        <f t="shared" si="2"/>
        <v>0</v>
      </c>
      <c r="I7" s="13" t="e">
        <f t="shared" si="3"/>
        <v>#DIV/0!</v>
      </c>
      <c r="J7" s="16" t="e">
        <f t="shared" si="4"/>
        <v>#DIV/0!</v>
      </c>
      <c r="K7" s="4"/>
      <c r="L7" s="4"/>
      <c r="M7" s="4"/>
      <c r="N7" s="4"/>
      <c r="O7" s="4"/>
      <c r="P7" s="4"/>
      <c r="Q7" s="4"/>
      <c r="R7" s="4"/>
      <c r="S7" s="4"/>
      <c r="T7" s="4"/>
      <c r="U7" s="4">
        <f t="shared" si="5"/>
        <v>0</v>
      </c>
      <c r="V7" s="13" t="e">
        <f t="shared" si="1"/>
        <v>#DIV/0!</v>
      </c>
      <c r="X7" s="2"/>
    </row>
    <row r="8" spans="1:24" x14ac:dyDescent="0.25">
      <c r="A8" s="8"/>
      <c r="B8" s="6"/>
      <c r="C8" s="6"/>
      <c r="D8" s="14"/>
      <c r="E8" s="14"/>
      <c r="F8" s="14">
        <f t="shared" si="0"/>
        <v>0</v>
      </c>
      <c r="G8" s="15">
        <f t="shared" si="2"/>
        <v>0</v>
      </c>
      <c r="I8" s="13" t="e">
        <f t="shared" si="3"/>
        <v>#DIV/0!</v>
      </c>
      <c r="J8" s="16" t="e">
        <f t="shared" si="4"/>
        <v>#DIV/0!</v>
      </c>
      <c r="K8" s="4"/>
      <c r="L8" s="4"/>
      <c r="M8" s="4"/>
      <c r="N8" s="4"/>
      <c r="O8" s="4"/>
      <c r="P8" s="4"/>
      <c r="Q8" s="4"/>
      <c r="R8" s="4"/>
      <c r="S8" s="4"/>
      <c r="T8" s="4"/>
      <c r="U8" s="4">
        <f t="shared" si="5"/>
        <v>0</v>
      </c>
      <c r="V8" s="13" t="e">
        <f t="shared" si="1"/>
        <v>#DIV/0!</v>
      </c>
      <c r="X8" s="2"/>
    </row>
    <row r="9" spans="1:24" x14ac:dyDescent="0.25">
      <c r="A9" s="8"/>
      <c r="B9" s="6"/>
      <c r="C9" s="6"/>
      <c r="D9" s="14"/>
      <c r="E9" s="14"/>
      <c r="F9" s="14">
        <f t="shared" si="0"/>
        <v>0</v>
      </c>
      <c r="G9" s="15">
        <f t="shared" si="2"/>
        <v>0</v>
      </c>
      <c r="I9" s="13" t="e">
        <f t="shared" si="3"/>
        <v>#DIV/0!</v>
      </c>
      <c r="J9" s="16" t="e">
        <f t="shared" si="4"/>
        <v>#DIV/0!</v>
      </c>
      <c r="K9" s="4"/>
      <c r="L9" s="4"/>
      <c r="M9" s="4"/>
      <c r="N9" s="4"/>
      <c r="O9" s="4"/>
      <c r="P9" s="4"/>
      <c r="Q9" s="4"/>
      <c r="R9" s="4"/>
      <c r="S9" s="4"/>
      <c r="T9" s="4"/>
      <c r="U9" s="4">
        <f t="shared" si="5"/>
        <v>0</v>
      </c>
      <c r="V9" s="13" t="e">
        <f t="shared" si="1"/>
        <v>#DIV/0!</v>
      </c>
      <c r="X9" s="2"/>
    </row>
    <row r="10" spans="1:24" x14ac:dyDescent="0.25">
      <c r="A10" s="8"/>
      <c r="B10" s="6"/>
      <c r="C10" s="6"/>
      <c r="D10" s="14"/>
      <c r="E10" s="14"/>
      <c r="F10" s="14">
        <f t="shared" si="0"/>
        <v>0</v>
      </c>
      <c r="G10" s="15">
        <f t="shared" si="2"/>
        <v>0</v>
      </c>
      <c r="I10" s="13" t="e">
        <f t="shared" si="3"/>
        <v>#DIV/0!</v>
      </c>
      <c r="J10" s="16" t="e">
        <f t="shared" si="4"/>
        <v>#DIV/0!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>
        <f t="shared" si="5"/>
        <v>0</v>
      </c>
      <c r="V10" s="13" t="e">
        <f t="shared" si="1"/>
        <v>#DIV/0!</v>
      </c>
      <c r="X10" s="2"/>
    </row>
    <row r="11" spans="1:24" x14ac:dyDescent="0.25">
      <c r="A11" s="8"/>
      <c r="B11" s="6"/>
      <c r="C11" s="6"/>
      <c r="D11" s="14"/>
      <c r="E11" s="14"/>
      <c r="F11" s="14">
        <f t="shared" si="0"/>
        <v>0</v>
      </c>
      <c r="G11" s="15">
        <f t="shared" si="2"/>
        <v>0</v>
      </c>
      <c r="I11" s="13" t="e">
        <f t="shared" si="3"/>
        <v>#DIV/0!</v>
      </c>
      <c r="J11" s="16" t="e">
        <f t="shared" si="4"/>
        <v>#DIV/0!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>
        <f t="shared" si="5"/>
        <v>0</v>
      </c>
      <c r="V11" s="13" t="e">
        <f t="shared" si="1"/>
        <v>#DIV/0!</v>
      </c>
      <c r="X11" s="2"/>
    </row>
    <row r="12" spans="1:24" x14ac:dyDescent="0.25">
      <c r="A12" s="8"/>
      <c r="B12" s="6"/>
      <c r="C12" s="6"/>
      <c r="D12" s="14"/>
      <c r="E12" s="14"/>
      <c r="F12" s="14">
        <f t="shared" si="0"/>
        <v>0</v>
      </c>
      <c r="G12" s="15">
        <f t="shared" si="2"/>
        <v>0</v>
      </c>
      <c r="I12" s="13" t="e">
        <f t="shared" si="3"/>
        <v>#DIV/0!</v>
      </c>
      <c r="J12" s="16" t="e">
        <f t="shared" si="4"/>
        <v>#DIV/0!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>
        <f t="shared" si="5"/>
        <v>0</v>
      </c>
      <c r="V12" s="13" t="e">
        <f t="shared" si="1"/>
        <v>#DIV/0!</v>
      </c>
      <c r="X12" s="2"/>
    </row>
    <row r="13" spans="1:24" x14ac:dyDescent="0.25">
      <c r="A13" s="8"/>
      <c r="B13" s="6"/>
      <c r="C13" s="6"/>
      <c r="D13" s="14"/>
      <c r="E13" s="14"/>
      <c r="F13" s="14">
        <f t="shared" si="0"/>
        <v>0</v>
      </c>
      <c r="G13" s="15">
        <f t="shared" si="2"/>
        <v>0</v>
      </c>
      <c r="I13" s="13" t="e">
        <f t="shared" si="3"/>
        <v>#DIV/0!</v>
      </c>
      <c r="J13" s="16" t="e">
        <f t="shared" si="4"/>
        <v>#DIV/0!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f t="shared" si="5"/>
        <v>0</v>
      </c>
      <c r="V13" s="13" t="e">
        <f t="shared" si="1"/>
        <v>#DIV/0!</v>
      </c>
      <c r="X13" s="2"/>
    </row>
    <row r="14" spans="1:24" x14ac:dyDescent="0.25">
      <c r="A14" s="8"/>
      <c r="B14" s="6"/>
      <c r="C14" s="6"/>
      <c r="D14" s="14"/>
      <c r="E14" s="14"/>
      <c r="F14" s="14">
        <f t="shared" si="0"/>
        <v>0</v>
      </c>
      <c r="G14" s="15">
        <f t="shared" si="2"/>
        <v>0</v>
      </c>
      <c r="I14" s="13" t="e">
        <f t="shared" si="3"/>
        <v>#DIV/0!</v>
      </c>
      <c r="J14" s="16" t="e">
        <f t="shared" si="4"/>
        <v>#DIV/0!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f t="shared" si="5"/>
        <v>0</v>
      </c>
      <c r="V14" s="13" t="e">
        <f t="shared" si="1"/>
        <v>#DIV/0!</v>
      </c>
      <c r="X14" s="2"/>
    </row>
    <row r="15" spans="1:24" x14ac:dyDescent="0.25">
      <c r="A15" s="8"/>
      <c r="B15" s="6"/>
      <c r="C15" s="6"/>
      <c r="D15" s="14"/>
      <c r="E15" s="14"/>
      <c r="F15" s="14">
        <f t="shared" si="0"/>
        <v>0</v>
      </c>
      <c r="G15" s="15">
        <f t="shared" si="2"/>
        <v>0</v>
      </c>
      <c r="I15" s="13" t="e">
        <f t="shared" si="3"/>
        <v>#DIV/0!</v>
      </c>
      <c r="J15" s="16" t="e">
        <f t="shared" si="4"/>
        <v>#DIV/0!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>
        <f t="shared" si="5"/>
        <v>0</v>
      </c>
      <c r="V15" s="13" t="e">
        <f t="shared" si="1"/>
        <v>#DIV/0!</v>
      </c>
      <c r="X15" s="2"/>
    </row>
    <row r="16" spans="1:24" x14ac:dyDescent="0.25">
      <c r="A16" s="8"/>
      <c r="B16" s="6"/>
      <c r="C16" s="6"/>
      <c r="D16" s="14"/>
      <c r="E16" s="14"/>
      <c r="F16" s="14">
        <f t="shared" si="0"/>
        <v>0</v>
      </c>
      <c r="G16" s="15">
        <f t="shared" si="2"/>
        <v>0</v>
      </c>
      <c r="I16" s="13" t="e">
        <f t="shared" si="3"/>
        <v>#DIV/0!</v>
      </c>
      <c r="J16" s="16" t="e">
        <f t="shared" si="4"/>
        <v>#DIV/0!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f t="shared" si="5"/>
        <v>0</v>
      </c>
      <c r="V16" s="13" t="e">
        <f t="shared" si="1"/>
        <v>#DIV/0!</v>
      </c>
    </row>
    <row r="17" spans="1:22" x14ac:dyDescent="0.25">
      <c r="A17" s="8"/>
      <c r="B17" s="6"/>
      <c r="C17" s="6"/>
      <c r="D17" s="14"/>
      <c r="E17" s="14"/>
      <c r="F17" s="14">
        <f t="shared" si="0"/>
        <v>0</v>
      </c>
      <c r="G17" s="15">
        <f t="shared" si="2"/>
        <v>0</v>
      </c>
      <c r="I17" s="13" t="e">
        <f t="shared" si="3"/>
        <v>#DIV/0!</v>
      </c>
      <c r="J17" s="16" t="e">
        <f t="shared" si="4"/>
        <v>#DIV/0!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>
        <f t="shared" si="5"/>
        <v>0</v>
      </c>
      <c r="V17" s="13" t="e">
        <f t="shared" si="1"/>
        <v>#DIV/0!</v>
      </c>
    </row>
    <row r="18" spans="1:22" x14ac:dyDescent="0.25">
      <c r="A18" s="31"/>
      <c r="B18" s="32"/>
      <c r="C18" s="32"/>
      <c r="D18" s="33"/>
      <c r="E18" s="33"/>
      <c r="F18" s="33"/>
      <c r="G18" s="33"/>
      <c r="I18" s="18"/>
      <c r="J18" s="3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8"/>
    </row>
    <row r="19" spans="1:22" x14ac:dyDescent="0.25">
      <c r="U19" s="2"/>
    </row>
    <row r="20" spans="1:22" s="25" customFormat="1" ht="63" x14ac:dyDescent="0.25">
      <c r="A20" s="23" t="s">
        <v>0</v>
      </c>
      <c r="B20" s="23" t="s">
        <v>1</v>
      </c>
      <c r="C20" s="23" t="s">
        <v>26</v>
      </c>
      <c r="D20" s="23" t="s">
        <v>27</v>
      </c>
      <c r="E20" s="35" t="s">
        <v>4</v>
      </c>
      <c r="F20" s="24" t="s">
        <v>28</v>
      </c>
      <c r="I20" s="24" t="s">
        <v>29</v>
      </c>
      <c r="U20" s="19" t="s">
        <v>14</v>
      </c>
      <c r="V20" s="19" t="s">
        <v>15</v>
      </c>
    </row>
    <row r="21" spans="1:22" x14ac:dyDescent="0.25">
      <c r="A21" s="8"/>
      <c r="B21" s="9"/>
      <c r="C21" s="9"/>
      <c r="D21" s="10"/>
      <c r="E21" s="11"/>
      <c r="F21" s="14" t="e">
        <f t="shared" ref="F21:F29" si="6">E21*V21</f>
        <v>#DIV/0!</v>
      </c>
      <c r="I21" s="4" t="e">
        <f>(D21)/E21</f>
        <v>#DIV/0!</v>
      </c>
      <c r="J21" s="16" t="e">
        <f t="shared" ref="J21:J29" si="7">I21/14</f>
        <v>#DIV/0!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f t="shared" si="5"/>
        <v>0</v>
      </c>
      <c r="V21" s="13" t="e">
        <f t="shared" ref="V21:V29" si="8">I21-U21</f>
        <v>#DIV/0!</v>
      </c>
    </row>
    <row r="22" spans="1:22" x14ac:dyDescent="0.25">
      <c r="A22" s="5"/>
      <c r="B22" s="6"/>
      <c r="C22" s="6"/>
      <c r="D22" s="10"/>
      <c r="E22" s="11"/>
      <c r="F22" s="14" t="e">
        <f t="shared" si="6"/>
        <v>#DIV/0!</v>
      </c>
      <c r="I22" s="4" t="e">
        <f t="shared" ref="I22:I29" si="9">(D22)/E22</f>
        <v>#DIV/0!</v>
      </c>
      <c r="J22" s="16" t="e">
        <f t="shared" si="7"/>
        <v>#DIV/0!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f t="shared" si="5"/>
        <v>0</v>
      </c>
      <c r="V22" s="13" t="e">
        <f t="shared" si="8"/>
        <v>#DIV/0!</v>
      </c>
    </row>
    <row r="23" spans="1:22" x14ac:dyDescent="0.25">
      <c r="A23" s="7"/>
      <c r="B23" s="6"/>
      <c r="C23" s="6"/>
      <c r="D23" s="10"/>
      <c r="E23" s="11"/>
      <c r="F23" s="14" t="e">
        <f t="shared" si="6"/>
        <v>#DIV/0!</v>
      </c>
      <c r="I23" s="4" t="e">
        <f t="shared" si="9"/>
        <v>#DIV/0!</v>
      </c>
      <c r="J23" s="16" t="e">
        <f t="shared" si="7"/>
        <v>#DIV/0!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>
        <f t="shared" si="5"/>
        <v>0</v>
      </c>
      <c r="V23" s="13" t="e">
        <f t="shared" si="8"/>
        <v>#DIV/0!</v>
      </c>
    </row>
    <row r="24" spans="1:22" x14ac:dyDescent="0.25">
      <c r="A24" s="7"/>
      <c r="B24" s="6"/>
      <c r="C24" s="6"/>
      <c r="D24" s="10"/>
      <c r="E24" s="11"/>
      <c r="F24" s="14" t="e">
        <f t="shared" si="6"/>
        <v>#DIV/0!</v>
      </c>
      <c r="I24" s="4" t="e">
        <f t="shared" si="9"/>
        <v>#DIV/0!</v>
      </c>
      <c r="J24" s="16" t="e">
        <f t="shared" si="7"/>
        <v>#DIV/0!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>
        <f t="shared" si="5"/>
        <v>0</v>
      </c>
      <c r="V24" s="13" t="e">
        <f t="shared" si="8"/>
        <v>#DIV/0!</v>
      </c>
    </row>
    <row r="25" spans="1:22" x14ac:dyDescent="0.25">
      <c r="A25" s="8"/>
      <c r="B25" s="6"/>
      <c r="C25" s="6"/>
      <c r="D25" s="10"/>
      <c r="E25" s="11"/>
      <c r="F25" s="14" t="e">
        <f t="shared" si="6"/>
        <v>#DIV/0!</v>
      </c>
      <c r="I25" s="4" t="e">
        <f t="shared" si="9"/>
        <v>#DIV/0!</v>
      </c>
      <c r="J25" s="16" t="e">
        <f t="shared" si="7"/>
        <v>#DIV/0!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>
        <f t="shared" si="5"/>
        <v>0</v>
      </c>
      <c r="V25" s="13" t="e">
        <f t="shared" si="8"/>
        <v>#DIV/0!</v>
      </c>
    </row>
    <row r="26" spans="1:22" x14ac:dyDescent="0.25">
      <c r="A26" s="8"/>
      <c r="B26" s="6"/>
      <c r="C26" s="6"/>
      <c r="D26" s="10"/>
      <c r="E26" s="11"/>
      <c r="F26" s="14" t="e">
        <f t="shared" si="6"/>
        <v>#DIV/0!</v>
      </c>
      <c r="I26" s="4" t="e">
        <f t="shared" si="9"/>
        <v>#DIV/0!</v>
      </c>
      <c r="J26" s="16" t="e">
        <f t="shared" si="7"/>
        <v>#DIV/0!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>
        <f t="shared" si="5"/>
        <v>0</v>
      </c>
      <c r="V26" s="13" t="e">
        <f t="shared" si="8"/>
        <v>#DIV/0!</v>
      </c>
    </row>
    <row r="27" spans="1:22" x14ac:dyDescent="0.25">
      <c r="A27" s="7"/>
      <c r="B27" s="6"/>
      <c r="C27" s="6"/>
      <c r="D27" s="10"/>
      <c r="E27" s="11"/>
      <c r="F27" s="14" t="e">
        <f t="shared" si="6"/>
        <v>#DIV/0!</v>
      </c>
      <c r="I27" s="4" t="e">
        <f t="shared" si="9"/>
        <v>#DIV/0!</v>
      </c>
      <c r="J27" s="16" t="e">
        <f t="shared" si="7"/>
        <v>#DIV/0!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>
        <f t="shared" si="5"/>
        <v>0</v>
      </c>
      <c r="V27" s="13" t="e">
        <f t="shared" si="8"/>
        <v>#DIV/0!</v>
      </c>
    </row>
    <row r="28" spans="1:22" x14ac:dyDescent="0.25">
      <c r="A28" s="7"/>
      <c r="B28" s="6"/>
      <c r="C28" s="6"/>
      <c r="D28" s="10"/>
      <c r="E28" s="11"/>
      <c r="F28" s="14" t="e">
        <f t="shared" si="6"/>
        <v>#DIV/0!</v>
      </c>
      <c r="I28" s="4" t="e">
        <f t="shared" si="9"/>
        <v>#DIV/0!</v>
      </c>
      <c r="J28" s="16" t="e">
        <f t="shared" si="7"/>
        <v>#DIV/0!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>
        <f t="shared" si="5"/>
        <v>0</v>
      </c>
      <c r="V28" s="13" t="e">
        <f t="shared" si="8"/>
        <v>#DIV/0!</v>
      </c>
    </row>
    <row r="29" spans="1:22" x14ac:dyDescent="0.25">
      <c r="A29" s="5"/>
      <c r="B29" s="6"/>
      <c r="C29" s="6"/>
      <c r="D29" s="10"/>
      <c r="E29" s="11"/>
      <c r="F29" s="14" t="e">
        <f t="shared" si="6"/>
        <v>#DIV/0!</v>
      </c>
      <c r="I29" s="4" t="e">
        <f t="shared" si="9"/>
        <v>#DIV/0!</v>
      </c>
      <c r="J29" s="16" t="e">
        <f t="shared" si="7"/>
        <v>#DIV/0!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>
        <f t="shared" si="5"/>
        <v>0</v>
      </c>
      <c r="V29" s="13" t="e">
        <f t="shared" si="8"/>
        <v>#DIV/0!</v>
      </c>
    </row>
    <row r="30" spans="1:22" x14ac:dyDescent="0.25">
      <c r="F30" s="2"/>
    </row>
    <row r="31" spans="1:22" x14ac:dyDescent="0.25">
      <c r="F31" s="2"/>
    </row>
    <row r="32" spans="1:22" x14ac:dyDescent="0.25">
      <c r="B32" s="10" t="s">
        <v>31</v>
      </c>
      <c r="C32" s="14" t="e">
        <f>SUM(F21:F29)</f>
        <v>#DIV/0!</v>
      </c>
    </row>
    <row r="33" spans="6:6" x14ac:dyDescent="0.25">
      <c r="F33" s="18"/>
    </row>
    <row r="35" spans="6:6" x14ac:dyDescent="0.25">
      <c r="F35" s="12"/>
    </row>
  </sheetData>
  <phoneticPr fontId="11" type="noConversion"/>
  <conditionalFormatting sqref="G4:G17">
    <cfRule type="cellIs" dxfId="1" priority="1" operator="lessThan">
      <formula>1000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3642-8951-4443-AAF1-6CAB9DAEF103}">
  <dimension ref="A1:Z34"/>
  <sheetViews>
    <sheetView zoomScale="70" zoomScaleNormal="70" workbookViewId="0">
      <selection activeCell="G1" sqref="G1"/>
    </sheetView>
  </sheetViews>
  <sheetFormatPr defaultRowHeight="15" x14ac:dyDescent="0.25"/>
  <cols>
    <col min="1" max="1" width="12.5703125" customWidth="1"/>
    <col min="2" max="2" width="20.85546875" customWidth="1"/>
    <col min="3" max="3" width="12.5703125" customWidth="1"/>
    <col min="4" max="4" width="14.5703125" bestFit="1" customWidth="1"/>
    <col min="5" max="5" width="11.85546875" customWidth="1"/>
    <col min="6" max="6" width="20.5703125" customWidth="1"/>
    <col min="7" max="7" width="11.85546875" customWidth="1"/>
    <col min="9" max="9" width="14.85546875" customWidth="1"/>
    <col min="10" max="10" width="13" customWidth="1"/>
    <col min="11" max="11" width="9.7109375" customWidth="1"/>
    <col min="12" max="12" width="11.140625" customWidth="1"/>
    <col min="13" max="13" width="8.140625" customWidth="1"/>
    <col min="14" max="14" width="9.7109375" customWidth="1"/>
    <col min="15" max="15" width="8.140625" bestFit="1" customWidth="1"/>
    <col min="16" max="16" width="9.140625" bestFit="1" customWidth="1"/>
    <col min="17" max="17" width="8.140625" bestFit="1" customWidth="1"/>
    <col min="18" max="18" width="9.140625" bestFit="1" customWidth="1"/>
    <col min="19" max="19" width="8.42578125" customWidth="1"/>
    <col min="20" max="20" width="10.140625" customWidth="1"/>
    <col min="21" max="21" width="8.140625" customWidth="1"/>
    <col min="22" max="22" width="6.28515625" customWidth="1"/>
    <col min="24" max="24" width="12.5703125" customWidth="1"/>
  </cols>
  <sheetData>
    <row r="1" spans="1:26" s="21" customFormat="1" ht="63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I1" s="19" t="s">
        <v>7</v>
      </c>
      <c r="J1" s="19" t="s">
        <v>8</v>
      </c>
      <c r="K1" s="19"/>
      <c r="L1" s="26" t="s">
        <v>56</v>
      </c>
      <c r="M1" s="26" t="s">
        <v>57</v>
      </c>
      <c r="N1" s="26" t="s">
        <v>58</v>
      </c>
      <c r="O1" s="26" t="s">
        <v>59</v>
      </c>
      <c r="P1" s="26" t="s">
        <v>60</v>
      </c>
      <c r="Q1" s="26" t="s">
        <v>61</v>
      </c>
      <c r="R1" s="26" t="s">
        <v>62</v>
      </c>
      <c r="S1" s="26" t="s">
        <v>63</v>
      </c>
      <c r="T1" s="27" t="s">
        <v>64</v>
      </c>
      <c r="U1" s="28" t="s">
        <v>65</v>
      </c>
      <c r="V1" s="17"/>
      <c r="W1" s="19" t="s">
        <v>14</v>
      </c>
      <c r="X1" s="19" t="s">
        <v>15</v>
      </c>
      <c r="Z1" s="19" t="s">
        <v>16</v>
      </c>
    </row>
    <row r="2" spans="1:26" x14ac:dyDescent="0.25">
      <c r="A2" s="2"/>
      <c r="B2" s="2"/>
      <c r="C2" s="2"/>
      <c r="D2" s="2"/>
      <c r="E2" s="2"/>
      <c r="F2" s="2"/>
      <c r="G2" s="3"/>
      <c r="I2" s="2"/>
      <c r="J2" s="2"/>
      <c r="K2" s="2"/>
      <c r="L2" s="1" t="s">
        <v>66</v>
      </c>
      <c r="M2" s="1" t="s">
        <v>67</v>
      </c>
      <c r="N2" s="1" t="s">
        <v>68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73</v>
      </c>
      <c r="T2" s="1" t="s">
        <v>74</v>
      </c>
      <c r="U2" s="1" t="s">
        <v>75</v>
      </c>
      <c r="V2" s="17"/>
      <c r="W2" s="2"/>
      <c r="X2" s="2"/>
      <c r="Z2" s="2"/>
    </row>
    <row r="3" spans="1:26" x14ac:dyDescent="0.25">
      <c r="A3" s="2"/>
      <c r="B3" s="2"/>
      <c r="C3" s="2"/>
      <c r="D3" s="2"/>
      <c r="E3" s="2"/>
      <c r="F3" s="2"/>
      <c r="G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Z3" s="2"/>
    </row>
    <row r="4" spans="1:26" x14ac:dyDescent="0.25">
      <c r="A4" s="8"/>
      <c r="B4" s="6"/>
      <c r="C4" s="6" t="s">
        <v>23</v>
      </c>
      <c r="D4" s="14">
        <v>3000</v>
      </c>
      <c r="E4" s="14">
        <v>16.5</v>
      </c>
      <c r="F4" s="14">
        <f t="shared" ref="F4:F17" si="0">E4*W4</f>
        <v>2421.375</v>
      </c>
      <c r="G4" s="15">
        <f>D4-F4</f>
        <v>578.625</v>
      </c>
      <c r="I4" s="13">
        <f>(D4)/E4</f>
        <v>181.81818181818181</v>
      </c>
      <c r="J4" s="16">
        <f>I4/14</f>
        <v>12.987012987012987</v>
      </c>
      <c r="K4" s="4"/>
      <c r="L4" s="4">
        <v>1</v>
      </c>
      <c r="M4" s="4">
        <v>58</v>
      </c>
      <c r="N4" s="4">
        <v>47.75</v>
      </c>
      <c r="O4" s="4">
        <v>40</v>
      </c>
      <c r="P4" s="4"/>
      <c r="Q4" s="4"/>
      <c r="R4" s="4"/>
      <c r="S4" s="4"/>
      <c r="T4" s="4"/>
      <c r="U4" s="4"/>
      <c r="V4" s="4"/>
      <c r="W4" s="4">
        <f>SUM(L4:U4)</f>
        <v>146.75</v>
      </c>
      <c r="X4" s="13">
        <f t="shared" ref="X4:X17" si="1">I4-W4</f>
        <v>35.068181818181813</v>
      </c>
      <c r="Z4" s="2"/>
    </row>
    <row r="5" spans="1:26" x14ac:dyDescent="0.25">
      <c r="A5" s="8"/>
      <c r="B5" s="6"/>
      <c r="C5" s="6"/>
      <c r="D5" s="14"/>
      <c r="E5" s="14"/>
      <c r="F5" s="14">
        <f t="shared" si="0"/>
        <v>0</v>
      </c>
      <c r="G5" s="15">
        <f t="shared" ref="G5:G17" si="2">D5-F5</f>
        <v>0</v>
      </c>
      <c r="I5" s="13" t="e">
        <f t="shared" ref="I5:I17" si="3">(D5)/E5</f>
        <v>#DIV/0!</v>
      </c>
      <c r="J5" s="16" t="e">
        <f t="shared" ref="J5:J17" si="4">I5/14</f>
        <v>#DIV/0!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>
        <f t="shared" ref="W5:W28" si="5">SUM(L5:U5)</f>
        <v>0</v>
      </c>
      <c r="X5" s="13" t="e">
        <f t="shared" si="1"/>
        <v>#DIV/0!</v>
      </c>
      <c r="Z5" s="2"/>
    </row>
    <row r="6" spans="1:26" x14ac:dyDescent="0.25">
      <c r="A6" s="8"/>
      <c r="B6" s="6"/>
      <c r="C6" s="6"/>
      <c r="D6" s="14"/>
      <c r="E6" s="14"/>
      <c r="F6" s="14">
        <f t="shared" si="0"/>
        <v>0</v>
      </c>
      <c r="G6" s="15">
        <f t="shared" si="2"/>
        <v>0</v>
      </c>
      <c r="I6" s="13" t="e">
        <f t="shared" si="3"/>
        <v>#DIV/0!</v>
      </c>
      <c r="J6" s="16" t="e">
        <f t="shared" si="4"/>
        <v>#DIV/0!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>
        <f t="shared" si="5"/>
        <v>0</v>
      </c>
      <c r="X6" s="13" t="e">
        <f t="shared" si="1"/>
        <v>#DIV/0!</v>
      </c>
      <c r="Z6" s="2"/>
    </row>
    <row r="7" spans="1:26" x14ac:dyDescent="0.25">
      <c r="A7" s="8"/>
      <c r="B7" s="6"/>
      <c r="C7" s="6"/>
      <c r="D7" s="14"/>
      <c r="E7" s="14"/>
      <c r="F7" s="14">
        <f t="shared" si="0"/>
        <v>0</v>
      </c>
      <c r="G7" s="15">
        <f t="shared" si="2"/>
        <v>0</v>
      </c>
      <c r="I7" s="13" t="e">
        <f t="shared" si="3"/>
        <v>#DIV/0!</v>
      </c>
      <c r="J7" s="16" t="e">
        <f t="shared" si="4"/>
        <v>#DIV/0!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>
        <f t="shared" si="5"/>
        <v>0</v>
      </c>
      <c r="X7" s="13" t="e">
        <f t="shared" si="1"/>
        <v>#DIV/0!</v>
      </c>
      <c r="Z7" s="2"/>
    </row>
    <row r="8" spans="1:26" x14ac:dyDescent="0.25">
      <c r="A8" s="8"/>
      <c r="B8" s="6"/>
      <c r="C8" s="6"/>
      <c r="D8" s="14"/>
      <c r="E8" s="14"/>
      <c r="F8" s="14">
        <f t="shared" si="0"/>
        <v>0</v>
      </c>
      <c r="G8" s="15">
        <f t="shared" si="2"/>
        <v>0</v>
      </c>
      <c r="I8" s="13" t="e">
        <f t="shared" si="3"/>
        <v>#DIV/0!</v>
      </c>
      <c r="J8" s="16" t="e">
        <f t="shared" si="4"/>
        <v>#DIV/0!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>
        <f t="shared" si="5"/>
        <v>0</v>
      </c>
      <c r="X8" s="13" t="e">
        <f t="shared" si="1"/>
        <v>#DIV/0!</v>
      </c>
      <c r="Z8" s="2"/>
    </row>
    <row r="9" spans="1:26" x14ac:dyDescent="0.25">
      <c r="A9" s="8"/>
      <c r="B9" s="6"/>
      <c r="C9" s="6"/>
      <c r="D9" s="14"/>
      <c r="E9" s="14"/>
      <c r="F9" s="14">
        <f t="shared" si="0"/>
        <v>0</v>
      </c>
      <c r="G9" s="15">
        <f t="shared" si="2"/>
        <v>0</v>
      </c>
      <c r="I9" s="13" t="e">
        <f t="shared" si="3"/>
        <v>#DIV/0!</v>
      </c>
      <c r="J9" s="16" t="e">
        <f t="shared" si="4"/>
        <v>#DIV/0!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>
        <f t="shared" si="5"/>
        <v>0</v>
      </c>
      <c r="X9" s="13" t="e">
        <f t="shared" si="1"/>
        <v>#DIV/0!</v>
      </c>
      <c r="Z9" s="2"/>
    </row>
    <row r="10" spans="1:26" x14ac:dyDescent="0.25">
      <c r="A10" s="8"/>
      <c r="B10" s="6"/>
      <c r="C10" s="6"/>
      <c r="D10" s="14"/>
      <c r="E10" s="14"/>
      <c r="F10" s="14">
        <f t="shared" si="0"/>
        <v>0</v>
      </c>
      <c r="G10" s="15">
        <f t="shared" si="2"/>
        <v>0</v>
      </c>
      <c r="I10" s="13" t="e">
        <f t="shared" si="3"/>
        <v>#DIV/0!</v>
      </c>
      <c r="J10" s="16" t="e">
        <f t="shared" si="4"/>
        <v>#DIV/0!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>
        <f t="shared" si="5"/>
        <v>0</v>
      </c>
      <c r="X10" s="13" t="e">
        <f t="shared" si="1"/>
        <v>#DIV/0!</v>
      </c>
      <c r="Z10" s="2"/>
    </row>
    <row r="11" spans="1:26" x14ac:dyDescent="0.25">
      <c r="A11" s="8"/>
      <c r="B11" s="6"/>
      <c r="C11" s="6"/>
      <c r="D11" s="14"/>
      <c r="E11" s="14"/>
      <c r="F11" s="14">
        <f t="shared" si="0"/>
        <v>0</v>
      </c>
      <c r="G11" s="15">
        <f t="shared" si="2"/>
        <v>0</v>
      </c>
      <c r="I11" s="13" t="e">
        <f t="shared" si="3"/>
        <v>#DIV/0!</v>
      </c>
      <c r="J11" s="16" t="e">
        <f t="shared" si="4"/>
        <v>#DIV/0!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>
        <f t="shared" si="5"/>
        <v>0</v>
      </c>
      <c r="X11" s="13" t="e">
        <f t="shared" si="1"/>
        <v>#DIV/0!</v>
      </c>
      <c r="Z11" s="2"/>
    </row>
    <row r="12" spans="1:26" x14ac:dyDescent="0.25">
      <c r="A12" s="8"/>
      <c r="B12" s="6"/>
      <c r="C12" s="6"/>
      <c r="D12" s="14"/>
      <c r="E12" s="14"/>
      <c r="F12" s="14">
        <f t="shared" si="0"/>
        <v>0</v>
      </c>
      <c r="G12" s="15">
        <f t="shared" si="2"/>
        <v>0</v>
      </c>
      <c r="I12" s="13" t="e">
        <f t="shared" si="3"/>
        <v>#DIV/0!</v>
      </c>
      <c r="J12" s="16" t="e">
        <f t="shared" si="4"/>
        <v>#DIV/0!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>
        <f t="shared" si="5"/>
        <v>0</v>
      </c>
      <c r="X12" s="13" t="e">
        <f t="shared" si="1"/>
        <v>#DIV/0!</v>
      </c>
      <c r="Z12" s="2"/>
    </row>
    <row r="13" spans="1:26" x14ac:dyDescent="0.25">
      <c r="A13" s="8"/>
      <c r="B13" s="6"/>
      <c r="C13" s="6"/>
      <c r="D13" s="14"/>
      <c r="E13" s="14"/>
      <c r="F13" s="14">
        <f t="shared" si="0"/>
        <v>0</v>
      </c>
      <c r="G13" s="15">
        <f t="shared" si="2"/>
        <v>0</v>
      </c>
      <c r="I13" s="13" t="e">
        <f t="shared" si="3"/>
        <v>#DIV/0!</v>
      </c>
      <c r="J13" s="16" t="e">
        <f t="shared" si="4"/>
        <v>#DIV/0!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>
        <f t="shared" si="5"/>
        <v>0</v>
      </c>
      <c r="X13" s="13" t="e">
        <f t="shared" si="1"/>
        <v>#DIV/0!</v>
      </c>
      <c r="Z13" s="2"/>
    </row>
    <row r="14" spans="1:26" x14ac:dyDescent="0.25">
      <c r="A14" s="8"/>
      <c r="B14" s="6"/>
      <c r="C14" s="6"/>
      <c r="D14" s="14"/>
      <c r="E14" s="14"/>
      <c r="F14" s="14">
        <f t="shared" si="0"/>
        <v>0</v>
      </c>
      <c r="G14" s="15">
        <f t="shared" si="2"/>
        <v>0</v>
      </c>
      <c r="I14" s="13" t="e">
        <f t="shared" si="3"/>
        <v>#DIV/0!</v>
      </c>
      <c r="J14" s="16" t="e">
        <f t="shared" si="4"/>
        <v>#DIV/0!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f t="shared" si="5"/>
        <v>0</v>
      </c>
      <c r="X14" s="13" t="e">
        <f t="shared" si="1"/>
        <v>#DIV/0!</v>
      </c>
      <c r="Z14" s="2"/>
    </row>
    <row r="15" spans="1:26" x14ac:dyDescent="0.25">
      <c r="A15" s="8"/>
      <c r="B15" s="6"/>
      <c r="C15" s="6"/>
      <c r="D15" s="14"/>
      <c r="E15" s="14"/>
      <c r="F15" s="14">
        <f t="shared" si="0"/>
        <v>0</v>
      </c>
      <c r="G15" s="15">
        <f t="shared" si="2"/>
        <v>0</v>
      </c>
      <c r="I15" s="13" t="e">
        <f t="shared" si="3"/>
        <v>#DIV/0!</v>
      </c>
      <c r="J15" s="16" t="e">
        <f t="shared" si="4"/>
        <v>#DIV/0!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>
        <f t="shared" si="5"/>
        <v>0</v>
      </c>
      <c r="X15" s="13" t="e">
        <f t="shared" si="1"/>
        <v>#DIV/0!</v>
      </c>
      <c r="Z15" s="2"/>
    </row>
    <row r="16" spans="1:26" x14ac:dyDescent="0.25">
      <c r="A16" s="8"/>
      <c r="B16" s="6"/>
      <c r="C16" s="6"/>
      <c r="D16" s="14"/>
      <c r="E16" s="14"/>
      <c r="F16" s="14">
        <f t="shared" si="0"/>
        <v>0</v>
      </c>
      <c r="G16" s="15">
        <f t="shared" si="2"/>
        <v>0</v>
      </c>
      <c r="I16" s="13" t="e">
        <f t="shared" si="3"/>
        <v>#DIV/0!</v>
      </c>
      <c r="J16" s="16" t="e">
        <f t="shared" si="4"/>
        <v>#DIV/0!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f t="shared" si="5"/>
        <v>0</v>
      </c>
      <c r="X16" s="13" t="e">
        <f t="shared" si="1"/>
        <v>#DIV/0!</v>
      </c>
    </row>
    <row r="17" spans="1:24" x14ac:dyDescent="0.25">
      <c r="A17" s="8"/>
      <c r="B17" s="6"/>
      <c r="C17" s="6"/>
      <c r="D17" s="14"/>
      <c r="E17" s="14"/>
      <c r="F17" s="14">
        <f t="shared" si="0"/>
        <v>0</v>
      </c>
      <c r="G17" s="15">
        <f t="shared" si="2"/>
        <v>0</v>
      </c>
      <c r="I17" s="13" t="e">
        <f t="shared" si="3"/>
        <v>#DIV/0!</v>
      </c>
      <c r="J17" s="16" t="e">
        <f t="shared" si="4"/>
        <v>#DIV/0!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>
        <f t="shared" si="5"/>
        <v>0</v>
      </c>
      <c r="X17" s="13" t="e">
        <f t="shared" si="1"/>
        <v>#DIV/0!</v>
      </c>
    </row>
    <row r="18" spans="1:24" x14ac:dyDescent="0.25">
      <c r="W18" s="2"/>
    </row>
    <row r="19" spans="1:24" s="25" customFormat="1" ht="63" x14ac:dyDescent="0.25">
      <c r="A19" s="23" t="s">
        <v>0</v>
      </c>
      <c r="B19" s="23" t="s">
        <v>1</v>
      </c>
      <c r="C19" s="23" t="s">
        <v>26</v>
      </c>
      <c r="D19" s="36" t="s">
        <v>27</v>
      </c>
      <c r="E19" s="35" t="s">
        <v>4</v>
      </c>
      <c r="F19" s="37" t="s">
        <v>28</v>
      </c>
      <c r="I19" s="24" t="s">
        <v>29</v>
      </c>
      <c r="W19" s="35" t="s">
        <v>14</v>
      </c>
      <c r="X19" s="35" t="s">
        <v>15</v>
      </c>
    </row>
    <row r="20" spans="1:24" x14ac:dyDescent="0.25">
      <c r="A20" s="8"/>
      <c r="B20" s="9"/>
      <c r="C20" s="9"/>
      <c r="D20" s="10"/>
      <c r="E20" s="11"/>
      <c r="F20" s="14" t="e">
        <f t="shared" ref="F20:F28" si="6">E20*X20</f>
        <v>#DIV/0!</v>
      </c>
      <c r="I20" s="4" t="e">
        <f>(D20)/E20</f>
        <v>#DIV/0!</v>
      </c>
      <c r="J20" s="16" t="e">
        <f t="shared" ref="J20:J28" si="7">I20/14</f>
        <v>#DIV/0!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f t="shared" si="5"/>
        <v>0</v>
      </c>
      <c r="X20" s="13" t="e">
        <f t="shared" ref="X20:X28" si="8">I20-W20</f>
        <v>#DIV/0!</v>
      </c>
    </row>
    <row r="21" spans="1:24" x14ac:dyDescent="0.25">
      <c r="A21" s="5"/>
      <c r="B21" s="6"/>
      <c r="C21" s="6"/>
      <c r="D21" s="10"/>
      <c r="E21" s="11"/>
      <c r="F21" s="14" t="e">
        <f t="shared" si="6"/>
        <v>#DIV/0!</v>
      </c>
      <c r="I21" s="4" t="e">
        <f t="shared" ref="I21:I28" si="9">(D21)/E21</f>
        <v>#DIV/0!</v>
      </c>
      <c r="J21" s="16" t="e">
        <f t="shared" si="7"/>
        <v>#DIV/0!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f t="shared" si="5"/>
        <v>0</v>
      </c>
      <c r="X21" s="13" t="e">
        <f t="shared" si="8"/>
        <v>#DIV/0!</v>
      </c>
    </row>
    <row r="22" spans="1:24" x14ac:dyDescent="0.25">
      <c r="A22" s="7"/>
      <c r="B22" s="6"/>
      <c r="C22" s="6"/>
      <c r="D22" s="10"/>
      <c r="E22" s="11"/>
      <c r="F22" s="14" t="e">
        <f t="shared" si="6"/>
        <v>#DIV/0!</v>
      </c>
      <c r="I22" s="4" t="e">
        <f t="shared" si="9"/>
        <v>#DIV/0!</v>
      </c>
      <c r="J22" s="16" t="e">
        <f t="shared" si="7"/>
        <v>#DIV/0!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>
        <f t="shared" si="5"/>
        <v>0</v>
      </c>
      <c r="X22" s="13" t="e">
        <f t="shared" si="8"/>
        <v>#DIV/0!</v>
      </c>
    </row>
    <row r="23" spans="1:24" x14ac:dyDescent="0.25">
      <c r="A23" s="7"/>
      <c r="B23" s="6"/>
      <c r="C23" s="6"/>
      <c r="D23" s="10"/>
      <c r="E23" s="11"/>
      <c r="F23" s="14" t="e">
        <f t="shared" si="6"/>
        <v>#DIV/0!</v>
      </c>
      <c r="I23" s="4" t="e">
        <f t="shared" si="9"/>
        <v>#DIV/0!</v>
      </c>
      <c r="J23" s="16" t="e">
        <f t="shared" si="7"/>
        <v>#DIV/0!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>
        <f t="shared" si="5"/>
        <v>0</v>
      </c>
      <c r="X23" s="13" t="e">
        <f t="shared" si="8"/>
        <v>#DIV/0!</v>
      </c>
    </row>
    <row r="24" spans="1:24" x14ac:dyDescent="0.25">
      <c r="A24" s="8"/>
      <c r="B24" s="6"/>
      <c r="C24" s="6"/>
      <c r="D24" s="10"/>
      <c r="E24" s="11"/>
      <c r="F24" s="14" t="e">
        <f t="shared" si="6"/>
        <v>#DIV/0!</v>
      </c>
      <c r="I24" s="4" t="e">
        <f t="shared" si="9"/>
        <v>#DIV/0!</v>
      </c>
      <c r="J24" s="16" t="e">
        <f t="shared" si="7"/>
        <v>#DIV/0!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f t="shared" si="5"/>
        <v>0</v>
      </c>
      <c r="X24" s="13" t="e">
        <f t="shared" si="8"/>
        <v>#DIV/0!</v>
      </c>
    </row>
    <row r="25" spans="1:24" x14ac:dyDescent="0.25">
      <c r="A25" s="8"/>
      <c r="B25" s="6"/>
      <c r="C25" s="6"/>
      <c r="D25" s="10"/>
      <c r="E25" s="11"/>
      <c r="F25" s="14" t="e">
        <f t="shared" si="6"/>
        <v>#DIV/0!</v>
      </c>
      <c r="I25" s="4" t="e">
        <f t="shared" si="9"/>
        <v>#DIV/0!</v>
      </c>
      <c r="J25" s="16" t="e">
        <f t="shared" si="7"/>
        <v>#DIV/0!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f t="shared" si="5"/>
        <v>0</v>
      </c>
      <c r="X25" s="13" t="e">
        <f t="shared" si="8"/>
        <v>#DIV/0!</v>
      </c>
    </row>
    <row r="26" spans="1:24" x14ac:dyDescent="0.25">
      <c r="A26" s="7"/>
      <c r="B26" s="6"/>
      <c r="C26" s="6"/>
      <c r="D26" s="10"/>
      <c r="E26" s="11"/>
      <c r="F26" s="14" t="e">
        <f t="shared" si="6"/>
        <v>#DIV/0!</v>
      </c>
      <c r="I26" s="4" t="e">
        <f t="shared" si="9"/>
        <v>#DIV/0!</v>
      </c>
      <c r="J26" s="16" t="e">
        <f t="shared" si="7"/>
        <v>#DIV/0!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>
        <f t="shared" si="5"/>
        <v>0</v>
      </c>
      <c r="X26" s="13" t="e">
        <f t="shared" si="8"/>
        <v>#DIV/0!</v>
      </c>
    </row>
    <row r="27" spans="1:24" x14ac:dyDescent="0.25">
      <c r="A27" s="7"/>
      <c r="B27" s="6"/>
      <c r="C27" s="6"/>
      <c r="D27" s="10"/>
      <c r="E27" s="11"/>
      <c r="F27" s="14" t="e">
        <f t="shared" si="6"/>
        <v>#DIV/0!</v>
      </c>
      <c r="I27" s="4" t="e">
        <f t="shared" si="9"/>
        <v>#DIV/0!</v>
      </c>
      <c r="J27" s="16" t="e">
        <f t="shared" si="7"/>
        <v>#DIV/0!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>
        <f t="shared" si="5"/>
        <v>0</v>
      </c>
      <c r="X27" s="13" t="e">
        <f t="shared" si="8"/>
        <v>#DIV/0!</v>
      </c>
    </row>
    <row r="28" spans="1:24" x14ac:dyDescent="0.25">
      <c r="A28" s="5"/>
      <c r="B28" s="6"/>
      <c r="C28" s="6"/>
      <c r="D28" s="10"/>
      <c r="E28" s="11"/>
      <c r="F28" s="14" t="e">
        <f t="shared" si="6"/>
        <v>#DIV/0!</v>
      </c>
      <c r="I28" s="4" t="e">
        <f t="shared" si="9"/>
        <v>#DIV/0!</v>
      </c>
      <c r="J28" s="16" t="e">
        <f t="shared" si="7"/>
        <v>#DIV/0!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f t="shared" si="5"/>
        <v>0</v>
      </c>
      <c r="X28" s="13" t="e">
        <f t="shared" si="8"/>
        <v>#DIV/0!</v>
      </c>
    </row>
    <row r="29" spans="1:24" x14ac:dyDescent="0.25">
      <c r="F29" s="2"/>
    </row>
    <row r="30" spans="1:24" x14ac:dyDescent="0.25">
      <c r="F30" s="2"/>
    </row>
    <row r="31" spans="1:24" x14ac:dyDescent="0.25">
      <c r="B31" s="10" t="s">
        <v>31</v>
      </c>
      <c r="C31" s="14" t="e">
        <f>SUM(F20:F28)</f>
        <v>#DIV/0!</v>
      </c>
    </row>
    <row r="32" spans="1:24" x14ac:dyDescent="0.25">
      <c r="F32" s="18"/>
    </row>
    <row r="34" spans="6:6" x14ac:dyDescent="0.25">
      <c r="F34" s="12"/>
    </row>
  </sheetData>
  <phoneticPr fontId="11" type="noConversion"/>
  <conditionalFormatting sqref="G4:G17">
    <cfRule type="cellIs" dxfId="0" priority="1" operator="lessThan">
      <formula>1000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74BC826ABE9419AB39EEAD801AD9B" ma:contentTypeVersion="4" ma:contentTypeDescription="Create a new document." ma:contentTypeScope="" ma:versionID="b06e20f64ceba829507ee552264cbde6">
  <xsd:schema xmlns:xsd="http://www.w3.org/2001/XMLSchema" xmlns:xs="http://www.w3.org/2001/XMLSchema" xmlns:p="http://schemas.microsoft.com/office/2006/metadata/properties" xmlns:ns2="c1ddbd8b-bc62-42dc-90e5-3e37ed74e9ba" xmlns:ns3="53eb9c91-89d3-4fcf-8b05-35f6d5bc9573" targetNamespace="http://schemas.microsoft.com/office/2006/metadata/properties" ma:root="true" ma:fieldsID="802819d9058ac4a8e124476d0e55c26c" ns2:_="" ns3:_="">
    <xsd:import namespace="c1ddbd8b-bc62-42dc-90e5-3e37ed74e9ba"/>
    <xsd:import namespace="53eb9c91-89d3-4fcf-8b05-35f6d5bc95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dbd8b-bc62-42dc-90e5-3e37ed74e9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b9c91-89d3-4fcf-8b05-35f6d5bc957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3eb9c91-89d3-4fcf-8b05-35f6d5bc9573">
      <UserInfo>
        <DisplayName>Diane Wagner</DisplayName>
        <AccountId>27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66FC078-B752-4E35-9364-73EA54307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92BFE-E699-4679-870F-629D134AC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ddbd8b-bc62-42dc-90e5-3e37ed74e9ba"/>
    <ds:schemaRef ds:uri="53eb9c91-89d3-4fcf-8b05-35f6d5bc95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E39FED-C52B-4294-85F5-1CEA716722BE}">
  <ds:schemaRefs>
    <ds:schemaRef ds:uri="http://schemas.microsoft.com/office/2006/metadata/properties"/>
    <ds:schemaRef ds:uri="http://schemas.microsoft.com/office/infopath/2007/PartnerControls"/>
    <ds:schemaRef ds:uri="53eb9c91-89d3-4fcf-8b05-35f6d5bc95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 2022</vt:lpstr>
      <vt:lpstr>Fall 2022</vt:lpstr>
      <vt:lpstr>Spring 2023</vt:lpstr>
    </vt:vector>
  </TitlesOfParts>
  <Manager/>
  <Company>Metropolitan State University of Denver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Eguiluz, Karlett</dc:creator>
  <cp:keywords/>
  <dc:description/>
  <cp:lastModifiedBy>Irvine, John</cp:lastModifiedBy>
  <cp:revision/>
  <dcterms:created xsi:type="dcterms:W3CDTF">2021-10-12T17:26:22Z</dcterms:created>
  <dcterms:modified xsi:type="dcterms:W3CDTF">2023-09-26T18:11:31Z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0x010100BF174BC826ABE9419AB39EEAD801AD9B</vt:lpwstr>
  </property>
</Properties>
</file>