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Lyndsey\Jenny\Cashier Procedures and Forms\Forms and Letters\Deposit Transmittal Forms\"/>
    </mc:Choice>
  </mc:AlternateContent>
  <xr:revisionPtr revIDLastSave="0" documentId="13_ncr:1_{DFBDC874-0D5A-4904-8B74-D157A7689E29}" xr6:coauthVersionLast="47" xr6:coauthVersionMax="47" xr10:uidLastSave="{00000000-0000-0000-0000-000000000000}"/>
  <bookViews>
    <workbookView xWindow="-120" yWindow="-120" windowWidth="29040" windowHeight="15840" xr2:uid="{5EA736CA-43EF-49C5-987E-219CCA5C255D}"/>
  </bookViews>
  <sheets>
    <sheet name="Information" sheetId="5" r:id="rId1"/>
    <sheet name="Deposit Form - Student Org" sheetId="2" r:id="rId2"/>
    <sheet name="Deposit Form - Departmen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1" i="3" l="1"/>
  <c r="E71" i="3"/>
  <c r="F54" i="3"/>
  <c r="E54" i="3"/>
  <c r="G53" i="3"/>
  <c r="H53" i="3" s="1"/>
  <c r="G52" i="3"/>
  <c r="G51" i="3"/>
  <c r="H51" i="3" s="1"/>
  <c r="G50" i="3"/>
  <c r="G49" i="3"/>
  <c r="H49" i="3" s="1"/>
  <c r="G48" i="3"/>
  <c r="G47" i="3"/>
  <c r="H47" i="3" s="1"/>
  <c r="G46" i="3"/>
  <c r="G45" i="3"/>
  <c r="H45" i="3" s="1"/>
  <c r="G44" i="3"/>
  <c r="I51" i="3" l="1"/>
  <c r="J51" i="3" s="1"/>
  <c r="M73" i="3"/>
  <c r="I53" i="3"/>
  <c r="J53" i="3" s="1"/>
  <c r="I47" i="3"/>
  <c r="J47" i="3" s="1"/>
  <c r="I49" i="3"/>
  <c r="J49" i="3" s="1"/>
  <c r="I45" i="3"/>
  <c r="J45" i="3" s="1"/>
  <c r="H44" i="3"/>
  <c r="H46" i="3"/>
  <c r="H48" i="3"/>
  <c r="H50" i="3"/>
  <c r="H52" i="3"/>
  <c r="I44" i="3"/>
  <c r="I46" i="3"/>
  <c r="I48" i="3"/>
  <c r="I50" i="3"/>
  <c r="I52" i="3"/>
  <c r="G54" i="3"/>
  <c r="G38" i="3" s="1"/>
  <c r="F68" i="2"/>
  <c r="E68" i="2"/>
  <c r="M68" i="2" s="1"/>
  <c r="F51" i="2"/>
  <c r="E51" i="2"/>
  <c r="G50" i="2"/>
  <c r="H50" i="2" s="1"/>
  <c r="G49" i="2"/>
  <c r="I49" i="2" s="1"/>
  <c r="G48" i="2"/>
  <c r="G47" i="2"/>
  <c r="H47" i="2" s="1"/>
  <c r="I46" i="2"/>
  <c r="H46" i="2"/>
  <c r="G46" i="2"/>
  <c r="G45" i="2"/>
  <c r="I45" i="2" s="1"/>
  <c r="G44" i="2"/>
  <c r="I44" i="2" s="1"/>
  <c r="G43" i="2"/>
  <c r="I43" i="2" s="1"/>
  <c r="G42" i="2"/>
  <c r="G41" i="2"/>
  <c r="G51" i="2" l="1"/>
  <c r="E34" i="2" s="1"/>
  <c r="J46" i="3"/>
  <c r="I47" i="2"/>
  <c r="J47" i="2" s="1"/>
  <c r="H41" i="2"/>
  <c r="H44" i="2"/>
  <c r="J44" i="2" s="1"/>
  <c r="J50" i="2"/>
  <c r="I42" i="2"/>
  <c r="H45" i="2"/>
  <c r="J45" i="2" s="1"/>
  <c r="I50" i="2"/>
  <c r="H48" i="2"/>
  <c r="I41" i="2"/>
  <c r="H42" i="2"/>
  <c r="H43" i="2"/>
  <c r="J43" i="2" s="1"/>
  <c r="J46" i="2"/>
  <c r="I48" i="2"/>
  <c r="H49" i="2"/>
  <c r="J49" i="2" s="1"/>
  <c r="J48" i="3"/>
  <c r="J52" i="3"/>
  <c r="J50" i="3"/>
  <c r="H54" i="3"/>
  <c r="I38" i="3" s="1"/>
  <c r="J44" i="3"/>
  <c r="I54" i="3"/>
  <c r="L38" i="3" s="1"/>
  <c r="M40" i="3" s="1"/>
  <c r="J41" i="2" l="1"/>
  <c r="J51" i="2" s="1"/>
  <c r="J48" i="2"/>
  <c r="J42" i="2"/>
  <c r="I51" i="2"/>
  <c r="J34" i="2" s="1"/>
  <c r="H51" i="2"/>
  <c r="H34" i="2" s="1"/>
  <c r="M35" i="2" s="1"/>
  <c r="J5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Lyndsey</author>
  </authors>
  <commentList>
    <comment ref="B27" authorId="0" shapeId="0" xr:uid="{AF38FA16-C68C-4F25-BA86-3C0D94F5770C}">
      <text>
        <r>
          <rPr>
            <b/>
            <sz val="9"/>
            <color indexed="81"/>
            <rFont val="Tahoma"/>
            <family val="2"/>
          </rPr>
          <t>Membership Due=450100
Non-Taxable/Cash Donation = 800000</t>
        </r>
        <r>
          <rPr>
            <sz val="9"/>
            <color indexed="81"/>
            <rFont val="Tahoma"/>
            <family val="2"/>
          </rPr>
          <t xml:space="preserve">
</t>
        </r>
      </text>
    </comment>
    <comment ref="B29" authorId="0" shapeId="0" xr:uid="{25DB5A55-B599-4925-9678-72D54FFE7A0E}">
      <text>
        <r>
          <rPr>
            <sz val="9"/>
            <color indexed="81"/>
            <rFont val="Tahoma"/>
            <family val="2"/>
          </rPr>
          <t>Membership Dues = RC_0000117
Non-Taxable/Cash Donation = RC_0000137</t>
        </r>
      </text>
    </comment>
  </commentList>
</comments>
</file>

<file path=xl/sharedStrings.xml><?xml version="1.0" encoding="utf-8"?>
<sst xmlns="http://schemas.openxmlformats.org/spreadsheetml/2006/main" count="237" uniqueCount="99">
  <si>
    <t>Metropolitan State University of Denver</t>
  </si>
  <si>
    <t>Department:</t>
  </si>
  <si>
    <t>Date Prepared:</t>
  </si>
  <si>
    <t>Phone Number:</t>
  </si>
  <si>
    <t>Campus Box:</t>
  </si>
  <si>
    <t>Student ID (optional):</t>
  </si>
  <si>
    <t>Select one:</t>
  </si>
  <si>
    <t>Email receipt</t>
  </si>
  <si>
    <t>Office Location:</t>
  </si>
  <si>
    <t>Workday Distribution of Deposit:</t>
  </si>
  <si>
    <t>LedgAcct</t>
  </si>
  <si>
    <t>CostCntr</t>
  </si>
  <si>
    <t>RevCat</t>
  </si>
  <si>
    <t>SpndCat*</t>
  </si>
  <si>
    <t>Auxiliary</t>
  </si>
  <si>
    <t>Fund</t>
  </si>
  <si>
    <t>Project</t>
  </si>
  <si>
    <t>Program</t>
  </si>
  <si>
    <t>Grant*</t>
  </si>
  <si>
    <t>Deposit Total</t>
  </si>
  <si>
    <t>Total</t>
  </si>
  <si>
    <t>Deposit by Payment Type:</t>
  </si>
  <si>
    <t>Additional Deposit Information:</t>
  </si>
  <si>
    <t>Item</t>
  </si>
  <si>
    <t>Transaction Details</t>
  </si>
  <si>
    <t>Checks</t>
  </si>
  <si>
    <t>Cash</t>
  </si>
  <si>
    <t>Tender Total</t>
  </si>
  <si>
    <t>Totals</t>
  </si>
  <si>
    <t>Cashier Signature:</t>
  </si>
  <si>
    <t>Date:</t>
  </si>
  <si>
    <t>Name of Organization:</t>
  </si>
  <si>
    <t>Your Name:</t>
  </si>
  <si>
    <t>Your Email:</t>
  </si>
  <si>
    <t>TIV 305</t>
  </si>
  <si>
    <t>Will pick up receipt in Cashier's Office</t>
  </si>
  <si>
    <t>Deposit Form Instructions:</t>
  </si>
  <si>
    <r>
      <t xml:space="preserve">2. Dues and non-taxable items should be entered in the </t>
    </r>
    <r>
      <rPr>
        <i/>
        <sz val="10"/>
        <color theme="1"/>
        <rFont val="Arial"/>
        <family val="2"/>
      </rPr>
      <t>Non-Taxable Revenue</t>
    </r>
    <r>
      <rPr>
        <sz val="10"/>
        <color theme="1"/>
        <rFont val="Arial"/>
        <family val="2"/>
      </rPr>
      <t xml:space="preserve"> section. Hover over cells (Account &amp; Revenue Cat) to view options.</t>
    </r>
  </si>
  <si>
    <t>3. If your student organization sold food/beverages, taxable items, or rented out taxable items:</t>
  </si>
  <si>
    <t xml:space="preserve">a. Fill out the Sales Record Table. This information will update the Taxable Revenue section under Banner Distribution of Deposit. </t>
  </si>
  <si>
    <r>
      <t xml:space="preserve">4. Add payment details in the </t>
    </r>
    <r>
      <rPr>
        <i/>
        <sz val="10"/>
        <color theme="1"/>
        <rFont val="Arial"/>
        <family val="2"/>
      </rPr>
      <t xml:space="preserve">Deposit by Payment Type </t>
    </r>
    <r>
      <rPr>
        <sz val="10"/>
        <color theme="1"/>
        <rFont val="Arial"/>
        <family val="2"/>
      </rPr>
      <t xml:space="preserve">section. Make sure the </t>
    </r>
    <r>
      <rPr>
        <i/>
        <sz val="10"/>
        <color theme="1"/>
        <rFont val="Arial"/>
        <family val="2"/>
      </rPr>
      <t>Deposit Total</t>
    </r>
    <r>
      <rPr>
        <sz val="10"/>
        <color theme="1"/>
        <rFont val="Arial"/>
        <family val="2"/>
      </rPr>
      <t xml:space="preserve"> matches the </t>
    </r>
    <r>
      <rPr>
        <i/>
        <sz val="10"/>
        <color theme="1"/>
        <rFont val="Arial"/>
        <family val="2"/>
      </rPr>
      <t>Tender Total.</t>
    </r>
  </si>
  <si>
    <r>
      <t xml:space="preserve">5. Complete the </t>
    </r>
    <r>
      <rPr>
        <i/>
        <sz val="10"/>
        <color theme="1"/>
        <rFont val="Arial"/>
        <family val="2"/>
      </rPr>
      <t>Additional Deposit Information</t>
    </r>
    <r>
      <rPr>
        <sz val="10"/>
        <color theme="1"/>
        <rFont val="Arial"/>
        <family val="2"/>
      </rPr>
      <t xml:space="preserve"> section.</t>
    </r>
  </si>
  <si>
    <t>Non-Taxable Revenue</t>
  </si>
  <si>
    <t>Taxable Revenue</t>
  </si>
  <si>
    <t>State and City Sales Tax</t>
  </si>
  <si>
    <t>Colorado</t>
  </si>
  <si>
    <t>Denver</t>
  </si>
  <si>
    <t>Account*</t>
  </si>
  <si>
    <t>Cost Center*</t>
  </si>
  <si>
    <t>CC_SCLUB</t>
  </si>
  <si>
    <t>Revenue Cat*</t>
  </si>
  <si>
    <t>RC_0000128</t>
  </si>
  <si>
    <t>Spend Cat*</t>
  </si>
  <si>
    <t>SC_0000140</t>
  </si>
  <si>
    <t>SC_0000141</t>
  </si>
  <si>
    <t>Auxiliary*</t>
  </si>
  <si>
    <t>AUX_0000745</t>
  </si>
  <si>
    <t>Fund*</t>
  </si>
  <si>
    <t>FD_2000</t>
  </si>
  <si>
    <t>Function*</t>
  </si>
  <si>
    <t>FN_1600</t>
  </si>
  <si>
    <t>Sales Record Table for Taxable Revenue</t>
  </si>
  <si>
    <t>Description of
Sold Items</t>
  </si>
  <si>
    <t>Sale Date</t>
  </si>
  <si>
    <t>Price</t>
  </si>
  <si>
    <t>Qty</t>
  </si>
  <si>
    <t>Total Sale</t>
  </si>
  <si>
    <t>CO Tax</t>
  </si>
  <si>
    <t>DEN Tax</t>
  </si>
  <si>
    <t>CO Tax Exempt #</t>
  </si>
  <si>
    <t>Entity Name</t>
  </si>
  <si>
    <t>Please provide a brief statement explaining why you received this money:</t>
  </si>
  <si>
    <t>Non-taxable revenue:</t>
  </si>
  <si>
    <t>Taxable revenue:</t>
  </si>
  <si>
    <t>Make receipt out to:</t>
  </si>
  <si>
    <t>Send receipt via intercampus mail</t>
  </si>
  <si>
    <t>*REQUIRED if using Spend Cat*</t>
  </si>
  <si>
    <t xml:space="preserve">Include document reference numbers from Workday for expense: </t>
  </si>
  <si>
    <t xml:space="preserve">*REQUIRED*    </t>
  </si>
  <si>
    <r>
      <t xml:space="preserve">6. </t>
    </r>
    <r>
      <rPr>
        <sz val="10"/>
        <rFont val="Arial"/>
        <family val="2"/>
      </rPr>
      <t xml:space="preserve">Bring 2 copies of all documentation </t>
    </r>
    <r>
      <rPr>
        <sz val="10"/>
        <color theme="1"/>
        <rFont val="Arial"/>
        <family val="2"/>
      </rPr>
      <t>to the Office of Cashiering SSB 140, for processing</t>
    </r>
  </si>
  <si>
    <t>Deposit Transmittal Form for Departments</t>
  </si>
  <si>
    <t>Deposit Transmittal Form for Student Organizations</t>
  </si>
  <si>
    <t>Center for Multicultural Engagement &amp; Inclusion</t>
  </si>
  <si>
    <r>
      <t xml:space="preserve">1. Make sure all applicable shaded areas are filled out for </t>
    </r>
    <r>
      <rPr>
        <i/>
        <sz val="10"/>
        <color theme="1"/>
        <rFont val="Arial"/>
        <family val="2"/>
      </rPr>
      <t>Non-Taxable Revenue</t>
    </r>
    <r>
      <rPr>
        <sz val="10"/>
        <color theme="1"/>
        <rFont val="Arial"/>
        <family val="2"/>
      </rPr>
      <t xml:space="preserve"> and/or </t>
    </r>
    <r>
      <rPr>
        <i/>
        <sz val="10"/>
        <color theme="1"/>
        <rFont val="Arial"/>
        <family val="2"/>
      </rPr>
      <t>Taxable Revenue. If you need assistance determing the correct Reference IDs, please reach out to the Office of the Conroller at (303)615-0039</t>
    </r>
    <r>
      <rPr>
        <sz val="10"/>
        <color theme="1"/>
        <rFont val="Arial"/>
        <family val="2"/>
      </rPr>
      <t>.</t>
    </r>
  </si>
  <si>
    <t>*REQUIRED*</t>
  </si>
  <si>
    <t>Function</t>
  </si>
  <si>
    <t>Cost Center</t>
  </si>
  <si>
    <t>Deposit Transmittal Form Information</t>
  </si>
  <si>
    <t>The Deposit Transmittal Form allows the Office of Cashiering to deposit money into specific Worktags, within Workday, using Reference ID codes.</t>
  </si>
  <si>
    <t>Choose the deposit form that best fits your needs (descriptions listed below). Each deposit form includes instructions, please read to ensure form is completed correctly.</t>
  </si>
  <si>
    <t>UNDERSTANDING REFERENCE IDS job aid</t>
  </si>
  <si>
    <t>or reach out to the Office of the Controller at (303)615-0039 for additional information.</t>
  </si>
  <si>
    <t>For tax related questions, please contact MSU Denver’s Tax Accountant at (303)615-0039 or visit the Office of the Controller’s webpage.</t>
  </si>
  <si>
    <t>It is the policy of MSU Denver to be compliant with the Payment Card Industry Data Security Standards (PCI-DSS).  PCI-DSS outlines data security standards to protect cardholder data from loss or misuse.  Failure to comply with PCI-DSS could result in fines and/or the loss of credit card processing abilities.  Due to the complexity of this standard, campus department and organizations my not accept credit card payment unless they use a university approved cashiering system.  Department and organization without a university approved cashiering system should contact the Office of Cashiering for information regarding an online storefront, called eMarket, to collect credit card payments.  Information about eMarket can be found by visiting:</t>
  </si>
  <si>
    <t>If you need assistance filling out the deposit form please contact the Office of Cashiering at (303)615-0071 or JSSB 140, please keep in mind the Office of Cashiering will not know the correct Reference IDs for your deposit.</t>
  </si>
  <si>
    <t>https://www.msudenver.edu/cashier/faculty-staff-student-organizations/</t>
  </si>
  <si>
    <r>
      <t xml:space="preserve">All </t>
    </r>
    <r>
      <rPr>
        <b/>
        <i/>
        <sz val="11"/>
        <color theme="1"/>
        <rFont val="Calibri"/>
        <family val="2"/>
        <scheme val="minor"/>
      </rPr>
      <t>student organizations</t>
    </r>
    <r>
      <rPr>
        <sz val="11"/>
        <color theme="1"/>
        <rFont val="Calibri"/>
        <family val="2"/>
        <scheme val="minor"/>
      </rPr>
      <t xml:space="preserve"> should fill out the Deposit Form – Student Org (</t>
    </r>
    <r>
      <rPr>
        <sz val="11"/>
        <color rgb="FFFFC000"/>
        <rFont val="Calibri"/>
        <family val="2"/>
        <scheme val="minor"/>
      </rPr>
      <t>yellow tab</t>
    </r>
    <r>
      <rPr>
        <sz val="11"/>
        <color theme="1"/>
        <rFont val="Calibri"/>
        <family val="2"/>
        <scheme val="minor"/>
      </rPr>
      <t>).  Contact the Center for Multicultural Engagement and Inclusion at (303)615-0606 for your Auxiliary Reference ID code.</t>
    </r>
  </si>
  <si>
    <r>
      <t xml:space="preserve">All </t>
    </r>
    <r>
      <rPr>
        <b/>
        <i/>
        <sz val="11"/>
        <color theme="1"/>
        <rFont val="Calibri"/>
        <family val="2"/>
        <scheme val="minor"/>
      </rPr>
      <t>departments</t>
    </r>
    <r>
      <rPr>
        <sz val="11"/>
        <color theme="1"/>
        <rFont val="Calibri"/>
        <family val="2"/>
        <scheme val="minor"/>
      </rPr>
      <t xml:space="preserve"> should fill out the Deposit Form – Departments (</t>
    </r>
    <r>
      <rPr>
        <sz val="11"/>
        <color rgb="FF70AD47"/>
        <rFont val="Calibri"/>
        <family val="2"/>
        <scheme val="minor"/>
      </rPr>
      <t>green tab</t>
    </r>
    <r>
      <rPr>
        <sz val="11"/>
        <color theme="1"/>
        <rFont val="Calibri"/>
        <family val="2"/>
        <scheme val="minor"/>
      </rPr>
      <t xml:space="preserve">).  If you need assistance determining the correct Reference IDs for your deposit, please use the </t>
    </r>
  </si>
  <si>
    <t>Revised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</si>
</sst>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000\-000\-000"/>
  </numFmts>
  <fonts count="24"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sz val="8"/>
      <color theme="1"/>
      <name val="Arial"/>
      <family val="2"/>
    </font>
    <font>
      <sz val="8"/>
      <color theme="1"/>
      <name val="Arial Black"/>
      <family val="2"/>
    </font>
    <font>
      <b/>
      <sz val="8"/>
      <color theme="1"/>
      <name val="Arial"/>
      <family val="2"/>
    </font>
    <font>
      <b/>
      <sz val="8"/>
      <color theme="1"/>
      <name val="Arial Black"/>
      <family val="2"/>
    </font>
    <font>
      <sz val="7"/>
      <color theme="1"/>
      <name val="Arial"/>
      <family val="2"/>
    </font>
    <font>
      <b/>
      <sz val="10"/>
      <color theme="1"/>
      <name val="Arial"/>
      <family val="2"/>
    </font>
    <font>
      <sz val="8"/>
      <name val="Arial Black"/>
      <family val="2"/>
    </font>
    <font>
      <b/>
      <sz val="11"/>
      <color theme="1"/>
      <name val="Arial"/>
      <family val="2"/>
    </font>
    <font>
      <i/>
      <sz val="10"/>
      <color theme="1"/>
      <name val="Arial"/>
      <family val="2"/>
    </font>
    <font>
      <sz val="12"/>
      <color theme="1"/>
      <name val="Arial"/>
      <family val="2"/>
    </font>
    <font>
      <sz val="10"/>
      <name val="Arial"/>
      <family val="2"/>
    </font>
    <font>
      <b/>
      <sz val="9"/>
      <color theme="1"/>
      <name val="Arial Black"/>
      <family val="2"/>
    </font>
    <font>
      <b/>
      <sz val="9"/>
      <color indexed="81"/>
      <name val="Tahoma"/>
      <family val="2"/>
    </font>
    <font>
      <sz val="9"/>
      <color indexed="81"/>
      <name val="Tahoma"/>
      <family val="2"/>
    </font>
    <font>
      <b/>
      <i/>
      <sz val="10"/>
      <color theme="1"/>
      <name val="Arial"/>
      <family val="2"/>
    </font>
    <font>
      <b/>
      <sz val="14"/>
      <color theme="1"/>
      <name val="Calibri"/>
      <family val="2"/>
      <scheme val="minor"/>
    </font>
    <font>
      <sz val="11"/>
      <color rgb="FFFFC000"/>
      <name val="Calibri"/>
      <family val="2"/>
      <scheme val="minor"/>
    </font>
    <font>
      <sz val="11"/>
      <color rgb="FF70AD47"/>
      <name val="Calibri"/>
      <family val="2"/>
      <scheme val="minor"/>
    </font>
    <font>
      <u/>
      <sz val="11"/>
      <color theme="10"/>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22" fillId="0" borderId="0" applyNumberFormat="0" applyFill="0" applyBorder="0" applyAlignment="0" applyProtection="0"/>
  </cellStyleXfs>
  <cellXfs count="149">
    <xf numFmtId="0" fontId="0" fillId="0" borderId="0" xfId="0"/>
    <xf numFmtId="44" fontId="5" fillId="3" borderId="6" xfId="1" applyFont="1" applyFill="1" applyBorder="1" applyAlignment="1" applyProtection="1">
      <protection locked="0"/>
    </xf>
    <xf numFmtId="0" fontId="7" fillId="3" borderId="2" xfId="0" applyFont="1" applyFill="1" applyBorder="1" applyAlignment="1" applyProtection="1">
      <alignment wrapText="1"/>
      <protection locked="0"/>
    </xf>
    <xf numFmtId="0" fontId="10" fillId="3" borderId="1" xfId="0" applyFont="1" applyFill="1" applyBorder="1" applyAlignment="1" applyProtection="1">
      <alignment horizontal="center"/>
      <protection locked="0"/>
    </xf>
    <xf numFmtId="0" fontId="10" fillId="3" borderId="1" xfId="0" applyFont="1" applyFill="1" applyBorder="1" applyAlignment="1" applyProtection="1">
      <alignment horizontal="center" wrapText="1"/>
      <protection locked="0"/>
    </xf>
    <xf numFmtId="0" fontId="5" fillId="3" borderId="4" xfId="0" applyFont="1" applyFill="1" applyBorder="1" applyAlignment="1" applyProtection="1">
      <alignment horizontal="center"/>
      <protection locked="0"/>
    </xf>
    <xf numFmtId="165" fontId="5" fillId="3" borderId="4" xfId="0" applyNumberFormat="1" applyFont="1" applyFill="1" applyBorder="1" applyAlignment="1" applyProtection="1">
      <alignment horizontal="center"/>
      <protection locked="0"/>
    </xf>
    <xf numFmtId="44" fontId="5" fillId="2" borderId="1" xfId="1" applyFont="1" applyFill="1" applyBorder="1" applyProtection="1"/>
    <xf numFmtId="44" fontId="13" fillId="2" borderId="0" xfId="1" applyFont="1" applyFill="1" applyBorder="1" applyProtection="1"/>
    <xf numFmtId="44" fontId="3" fillId="2" borderId="0" xfId="1" applyFont="1" applyFill="1" applyBorder="1" applyProtection="1"/>
    <xf numFmtId="44" fontId="3" fillId="2" borderId="4" xfId="1" applyFont="1" applyFill="1" applyBorder="1" applyAlignment="1" applyProtection="1">
      <alignment horizontal="center" vertical="center" wrapText="1"/>
    </xf>
    <xf numFmtId="14" fontId="5" fillId="3" borderId="4" xfId="1" applyNumberFormat="1" applyFont="1" applyFill="1" applyBorder="1" applyAlignment="1" applyProtection="1">
      <alignment horizontal="center"/>
      <protection locked="0"/>
    </xf>
    <xf numFmtId="44" fontId="5" fillId="3" borderId="4" xfId="1" applyFont="1" applyFill="1" applyBorder="1" applyProtection="1">
      <protection locked="0"/>
    </xf>
    <xf numFmtId="44" fontId="3" fillId="2" borderId="4" xfId="1" applyFont="1" applyFill="1" applyBorder="1" applyProtection="1"/>
    <xf numFmtId="0" fontId="5" fillId="3" borderId="4" xfId="1" applyNumberFormat="1" applyFont="1" applyFill="1" applyBorder="1" applyAlignment="1" applyProtection="1">
      <alignment horizontal="center"/>
      <protection locked="0"/>
    </xf>
    <xf numFmtId="44" fontId="3" fillId="2" borderId="4" xfId="1" applyFont="1" applyFill="1" applyBorder="1" applyAlignment="1" applyProtection="1">
      <alignment vertical="center"/>
    </xf>
    <xf numFmtId="0" fontId="3" fillId="2" borderId="4" xfId="1" applyNumberFormat="1" applyFont="1" applyFill="1" applyBorder="1" applyAlignment="1" applyProtection="1">
      <alignment horizontal="center" vertical="center"/>
    </xf>
    <xf numFmtId="44" fontId="3" fillId="2" borderId="0" xfId="1" applyFont="1" applyFill="1" applyBorder="1" applyAlignment="1" applyProtection="1"/>
    <xf numFmtId="44" fontId="3" fillId="2" borderId="0" xfId="1" applyFont="1" applyFill="1" applyBorder="1" applyAlignment="1" applyProtection="1">
      <alignment horizontal="center"/>
    </xf>
    <xf numFmtId="44" fontId="3" fillId="2" borderId="8" xfId="1" applyFont="1" applyFill="1" applyBorder="1" applyAlignment="1" applyProtection="1"/>
    <xf numFmtId="44" fontId="5" fillId="2" borderId="0" xfId="1" applyFont="1" applyFill="1" applyBorder="1" applyProtection="1"/>
    <xf numFmtId="44" fontId="5" fillId="3" borderId="4" xfId="1" applyFont="1" applyFill="1" applyBorder="1" applyAlignment="1" applyProtection="1">
      <alignment horizontal="center"/>
      <protection locked="0"/>
    </xf>
    <xf numFmtId="44" fontId="5" fillId="2" borderId="0" xfId="1" applyFont="1" applyFill="1" applyBorder="1" applyAlignment="1" applyProtection="1">
      <alignment horizontal="center"/>
    </xf>
    <xf numFmtId="44" fontId="3" fillId="2" borderId="8" xfId="1" applyFont="1" applyFill="1" applyBorder="1" applyAlignment="1" applyProtection="1">
      <alignment horizontal="center"/>
    </xf>
    <xf numFmtId="44" fontId="5" fillId="3" borderId="1" xfId="1" applyFont="1" applyFill="1" applyBorder="1" applyProtection="1">
      <protection locked="0"/>
    </xf>
    <xf numFmtId="0" fontId="3" fillId="2" borderId="0" xfId="0" applyFont="1" applyFill="1" applyAlignment="1" applyProtection="1">
      <alignment horizontal="right"/>
    </xf>
    <xf numFmtId="0" fontId="5" fillId="2" borderId="4" xfId="0" applyFont="1" applyFill="1" applyBorder="1" applyAlignment="1" applyProtection="1">
      <alignment horizontal="center"/>
    </xf>
    <xf numFmtId="0" fontId="0" fillId="0" borderId="0" xfId="0" applyProtection="1"/>
    <xf numFmtId="0" fontId="9" fillId="2" borderId="0" xfId="0" applyFont="1" applyFill="1" applyAlignment="1" applyProtection="1">
      <alignment horizontal="center"/>
    </xf>
    <xf numFmtId="0" fontId="3" fillId="2" borderId="0" xfId="0" applyFont="1" applyFill="1" applyProtection="1"/>
    <xf numFmtId="0" fontId="3" fillId="2" borderId="0" xfId="0" applyFont="1" applyFill="1" applyAlignment="1" applyProtection="1">
      <alignment wrapText="1"/>
    </xf>
    <xf numFmtId="0" fontId="3" fillId="2" borderId="3" xfId="0" applyFont="1" applyFill="1" applyBorder="1" applyAlignment="1" applyProtection="1">
      <alignment horizontal="center" wrapText="1"/>
    </xf>
    <xf numFmtId="0" fontId="3" fillId="2" borderId="0" xfId="0" applyFont="1" applyFill="1" applyAlignment="1" applyProtection="1">
      <alignment horizontal="center" wrapText="1"/>
    </xf>
    <xf numFmtId="0" fontId="3" fillId="2" borderId="0" xfId="0" applyFont="1" applyFill="1" applyAlignment="1" applyProtection="1">
      <alignment horizontal="left"/>
    </xf>
    <xf numFmtId="0" fontId="11" fillId="2" borderId="0" xfId="0" applyFont="1" applyFill="1" applyAlignment="1" applyProtection="1">
      <alignment horizontal="center"/>
    </xf>
    <xf numFmtId="0" fontId="13" fillId="2" borderId="0" xfId="0" applyFont="1" applyFill="1" applyProtection="1"/>
    <xf numFmtId="0" fontId="3" fillId="2" borderId="0" xfId="0" applyFont="1" applyFill="1" applyAlignment="1" applyProtection="1">
      <alignment vertical="top"/>
    </xf>
    <xf numFmtId="0" fontId="3" fillId="2" borderId="0" xfId="0" applyFont="1" applyFill="1" applyAlignment="1" applyProtection="1">
      <alignment horizontal="left" wrapText="1"/>
    </xf>
    <xf numFmtId="0" fontId="3" fillId="2" borderId="0" xfId="0" applyFont="1" applyFill="1" applyAlignment="1" applyProtection="1">
      <alignment horizontal="left" vertical="top" wrapText="1" indent="3"/>
    </xf>
    <xf numFmtId="0" fontId="3" fillId="2" borderId="0" xfId="0" applyFont="1" applyFill="1" applyAlignment="1" applyProtection="1">
      <alignment vertical="center" wrapText="1"/>
    </xf>
    <xf numFmtId="0" fontId="9" fillId="2" borderId="0" xfId="0" applyFont="1" applyFill="1" applyAlignment="1" applyProtection="1">
      <alignment horizontal="center"/>
    </xf>
    <xf numFmtId="0" fontId="9" fillId="2" borderId="0" xfId="0" applyFont="1" applyFill="1" applyProtection="1"/>
    <xf numFmtId="0" fontId="3" fillId="2" borderId="0" xfId="0" applyFont="1" applyFill="1" applyAlignment="1" applyProtection="1">
      <alignment horizontal="center"/>
    </xf>
    <xf numFmtId="0" fontId="4" fillId="2" borderId="0" xfId="0" applyFont="1" applyFill="1" applyAlignment="1" applyProtection="1">
      <alignment horizontal="center"/>
    </xf>
    <xf numFmtId="165" fontId="5" fillId="0" borderId="4" xfId="0" applyNumberFormat="1" applyFont="1" applyBorder="1" applyAlignment="1" applyProtection="1">
      <alignment horizontal="center"/>
    </xf>
    <xf numFmtId="44" fontId="5" fillId="0" borderId="3" xfId="1" applyFont="1" applyFill="1" applyBorder="1" applyProtection="1"/>
    <xf numFmtId="0" fontId="13" fillId="2" borderId="0" xfId="0" applyFont="1" applyFill="1" applyAlignment="1" applyProtection="1">
      <alignment horizontal="center"/>
    </xf>
    <xf numFmtId="44" fontId="15" fillId="2" borderId="5" xfId="0" applyNumberFormat="1" applyFont="1" applyFill="1" applyBorder="1" applyProtection="1"/>
    <xf numFmtId="0" fontId="3" fillId="2" borderId="0" xfId="0" applyFont="1" applyFill="1" applyAlignment="1" applyProtection="1">
      <alignment horizontal="center" vertical="center" wrapText="1"/>
    </xf>
    <xf numFmtId="0" fontId="3" fillId="2" borderId="4" xfId="0" applyFont="1" applyFill="1" applyBorder="1" applyAlignment="1" applyProtection="1">
      <alignment horizontal="center" vertical="center" wrapText="1"/>
    </xf>
    <xf numFmtId="44" fontId="3" fillId="2" borderId="4" xfId="0" applyNumberFormat="1" applyFont="1" applyFill="1" applyBorder="1" applyAlignment="1" applyProtection="1">
      <alignment horizontal="center"/>
    </xf>
    <xf numFmtId="44" fontId="3" fillId="2" borderId="4" xfId="0" applyNumberFormat="1" applyFont="1" applyFill="1" applyBorder="1" applyProtection="1"/>
    <xf numFmtId="0" fontId="3" fillId="2" borderId="0" xfId="0" applyFont="1" applyFill="1" applyAlignment="1" applyProtection="1">
      <alignment vertical="center"/>
    </xf>
    <xf numFmtId="0" fontId="11" fillId="2" borderId="0" xfId="0" applyFont="1" applyFill="1" applyProtection="1"/>
    <xf numFmtId="0" fontId="3" fillId="2" borderId="1" xfId="0" applyFont="1" applyFill="1" applyBorder="1" applyAlignment="1" applyProtection="1">
      <alignment horizontal="center" vertical="center" wrapText="1"/>
    </xf>
    <xf numFmtId="0" fontId="7" fillId="2" borderId="0" xfId="0" applyFont="1" applyFill="1" applyAlignment="1" applyProtection="1">
      <alignment horizontal="left" wrapText="1"/>
    </xf>
    <xf numFmtId="0" fontId="3" fillId="2" borderId="0" xfId="0" applyFont="1" applyFill="1" applyAlignment="1" applyProtection="1">
      <alignment horizontal="center"/>
    </xf>
    <xf numFmtId="0" fontId="3" fillId="2" borderId="1" xfId="0" applyFont="1" applyFill="1" applyBorder="1" applyProtection="1"/>
    <xf numFmtId="14" fontId="3" fillId="2" borderId="1" xfId="0" applyNumberFormat="1" applyFont="1" applyFill="1" applyBorder="1" applyAlignment="1" applyProtection="1">
      <alignment horizontal="center"/>
    </xf>
    <xf numFmtId="0" fontId="8" fillId="2" borderId="0" xfId="0" applyFont="1" applyFill="1" applyAlignment="1" applyProtection="1">
      <alignment horizontal="center"/>
    </xf>
    <xf numFmtId="0" fontId="4" fillId="2" borderId="0" xfId="0" applyFont="1" applyFill="1" applyAlignment="1" applyProtection="1">
      <alignment horizontal="right"/>
    </xf>
    <xf numFmtId="0" fontId="4" fillId="2" borderId="0" xfId="0" applyFont="1" applyFill="1" applyAlignment="1" applyProtection="1">
      <alignment horizontal="center"/>
    </xf>
    <xf numFmtId="0" fontId="0" fillId="2" borderId="0" xfId="0" applyFill="1" applyProtection="1"/>
    <xf numFmtId="0" fontId="6" fillId="2" borderId="3" xfId="0" applyFont="1" applyFill="1" applyBorder="1" applyAlignment="1" applyProtection="1">
      <alignment wrapText="1"/>
    </xf>
    <xf numFmtId="0" fontId="7" fillId="2" borderId="0" xfId="0" applyFont="1" applyFill="1" applyBorder="1" applyAlignment="1" applyProtection="1">
      <alignment wrapText="1"/>
    </xf>
    <xf numFmtId="0" fontId="7" fillId="2" borderId="0" xfId="0" applyFont="1" applyFill="1" applyBorder="1" applyAlignment="1" applyProtection="1">
      <alignment horizontal="center"/>
    </xf>
    <xf numFmtId="0" fontId="3" fillId="2" borderId="0" xfId="0" applyFont="1" applyFill="1" applyAlignment="1" applyProtection="1"/>
    <xf numFmtId="0" fontId="3" fillId="2" borderId="1" xfId="0" applyFont="1" applyFill="1" applyBorder="1" applyAlignment="1" applyProtection="1"/>
    <xf numFmtId="0" fontId="4" fillId="2" borderId="0" xfId="0" applyFont="1" applyFill="1" applyBorder="1" applyAlignment="1" applyProtection="1">
      <alignment horizontal="center"/>
    </xf>
    <xf numFmtId="0" fontId="0" fillId="2" borderId="0" xfId="0" applyFill="1" applyBorder="1" applyAlignment="1" applyProtection="1"/>
    <xf numFmtId="0" fontId="9" fillId="2" borderId="0" xfId="0" applyFont="1" applyFill="1" applyBorder="1" applyAlignment="1" applyProtection="1"/>
    <xf numFmtId="0" fontId="3" fillId="2" borderId="0" xfId="0" applyFont="1" applyFill="1" applyBorder="1" applyProtection="1"/>
    <xf numFmtId="0" fontId="18" fillId="2" borderId="0" xfId="0" applyFont="1" applyFill="1" applyProtection="1"/>
    <xf numFmtId="0" fontId="5" fillId="2" borderId="3" xfId="0" applyFont="1" applyFill="1" applyBorder="1" applyAlignment="1" applyProtection="1">
      <alignment horizontal="center"/>
    </xf>
    <xf numFmtId="0" fontId="5" fillId="2" borderId="0" xfId="0" applyFont="1" applyFill="1" applyBorder="1" applyAlignment="1" applyProtection="1">
      <alignment horizontal="center"/>
    </xf>
    <xf numFmtId="0" fontId="0" fillId="2" borderId="0" xfId="0" applyFill="1"/>
    <xf numFmtId="0" fontId="0" fillId="2" borderId="0" xfId="0" applyFill="1" applyAlignment="1">
      <alignment horizontal="center" vertical="center" wrapText="1"/>
    </xf>
    <xf numFmtId="0" fontId="0" fillId="2" borderId="0" xfId="0" applyFill="1" applyAlignment="1">
      <alignment horizontal="left" vertical="center" wrapText="1"/>
    </xf>
    <xf numFmtId="0" fontId="22" fillId="2" borderId="0" xfId="2" applyFill="1" applyAlignment="1">
      <alignment wrapText="1"/>
    </xf>
    <xf numFmtId="0" fontId="22" fillId="2" borderId="0" xfId="2"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wrapText="1"/>
    </xf>
    <xf numFmtId="0" fontId="22" fillId="2" borderId="0" xfId="2" applyFill="1" applyAlignment="1">
      <alignment horizontal="left" vertical="center" wrapText="1"/>
    </xf>
    <xf numFmtId="0" fontId="22" fillId="0" borderId="0" xfId="2" applyFill="1"/>
    <xf numFmtId="0" fontId="19" fillId="2" borderId="0" xfId="0" applyFont="1" applyFill="1" applyAlignment="1">
      <alignment horizontal="center" vertical="center"/>
    </xf>
    <xf numFmtId="0" fontId="3" fillId="2" borderId="0" xfId="0" applyFont="1" applyFill="1" applyAlignment="1" applyProtection="1">
      <alignment horizontal="left" indent="1"/>
    </xf>
    <xf numFmtId="0" fontId="10" fillId="3" borderId="1" xfId="0" applyFont="1" applyFill="1" applyBorder="1" applyAlignment="1" applyProtection="1">
      <alignment horizontal="center"/>
      <protection locked="0"/>
    </xf>
    <xf numFmtId="0" fontId="3" fillId="2" borderId="0" xfId="0" applyFont="1" applyFill="1" applyAlignment="1" applyProtection="1">
      <alignment horizontal="left"/>
    </xf>
    <xf numFmtId="166" fontId="10" fillId="3" borderId="2" xfId="0" applyNumberFormat="1" applyFont="1" applyFill="1" applyBorder="1" applyAlignment="1" applyProtection="1">
      <alignment horizontal="center"/>
      <protection locked="0"/>
    </xf>
    <xf numFmtId="0" fontId="2" fillId="2" borderId="0" xfId="0" applyFont="1" applyFill="1" applyAlignment="1" applyProtection="1">
      <alignment horizontal="center"/>
    </xf>
    <xf numFmtId="0" fontId="5" fillId="2" borderId="1" xfId="0" applyFont="1" applyFill="1" applyBorder="1" applyAlignment="1" applyProtection="1">
      <alignment horizontal="center"/>
    </xf>
    <xf numFmtId="14" fontId="10" fillId="3" borderId="1" xfId="0" applyNumberFormat="1" applyFont="1" applyFill="1" applyBorder="1" applyAlignment="1" applyProtection="1">
      <alignment horizontal="center"/>
      <protection locked="0"/>
    </xf>
    <xf numFmtId="164" fontId="5" fillId="2" borderId="2" xfId="0" applyNumberFormat="1" applyFont="1" applyFill="1" applyBorder="1" applyAlignment="1" applyProtection="1">
      <alignment horizontal="center"/>
    </xf>
    <xf numFmtId="1" fontId="5" fillId="2" borderId="2" xfId="0" applyNumberFormat="1" applyFont="1" applyFill="1" applyBorder="1" applyAlignment="1" applyProtection="1">
      <alignment horizontal="center"/>
    </xf>
    <xf numFmtId="0" fontId="10" fillId="3" borderId="2" xfId="0" applyFont="1" applyFill="1" applyBorder="1" applyAlignment="1" applyProtection="1">
      <alignment horizontal="center"/>
      <protection locked="0"/>
    </xf>
    <xf numFmtId="0" fontId="3" fillId="2" borderId="0" xfId="0" applyFont="1" applyFill="1" applyAlignment="1" applyProtection="1">
      <alignment horizontal="left" indent="3"/>
    </xf>
    <xf numFmtId="0" fontId="0" fillId="2" borderId="0" xfId="0" applyFill="1" applyAlignment="1" applyProtection="1">
      <alignment horizontal="left" indent="3"/>
    </xf>
    <xf numFmtId="0" fontId="3" fillId="2" borderId="3" xfId="0" applyFont="1" applyFill="1" applyBorder="1" applyAlignment="1" applyProtection="1">
      <alignment horizontal="left"/>
    </xf>
    <xf numFmtId="0" fontId="5" fillId="2" borderId="2" xfId="0" applyFont="1" applyFill="1" applyBorder="1" applyAlignment="1" applyProtection="1">
      <alignment horizontal="center"/>
    </xf>
    <xf numFmtId="0" fontId="0" fillId="2" borderId="0" xfId="0" applyFill="1" applyAlignment="1" applyProtection="1">
      <alignment horizontal="left"/>
    </xf>
    <xf numFmtId="0" fontId="3" fillId="2" borderId="0" xfId="0" applyFont="1" applyFill="1" applyAlignment="1" applyProtection="1">
      <alignment horizontal="center" wrapText="1"/>
    </xf>
    <xf numFmtId="0" fontId="11" fillId="2" borderId="0" xfId="0" applyFont="1" applyFill="1" applyAlignment="1" applyProtection="1">
      <alignment horizontal="center"/>
    </xf>
    <xf numFmtId="0" fontId="3" fillId="2" borderId="0" xfId="0" applyFont="1" applyFill="1" applyAlignment="1" applyProtection="1">
      <alignment horizontal="left" wrapText="1" indent="3"/>
    </xf>
    <xf numFmtId="0" fontId="3" fillId="2" borderId="0" xfId="0" applyFont="1" applyFill="1" applyAlignment="1" applyProtection="1">
      <alignment horizontal="left" vertical="top" indent="3"/>
    </xf>
    <xf numFmtId="0" fontId="3" fillId="2" borderId="0" xfId="0" applyFont="1" applyFill="1" applyAlignment="1" applyProtection="1">
      <alignment horizontal="left" vertical="top"/>
    </xf>
    <xf numFmtId="44" fontId="5" fillId="3" borderId="4" xfId="1" applyFont="1" applyFill="1" applyBorder="1" applyAlignment="1" applyProtection="1">
      <alignment horizontal="left"/>
      <protection locked="0"/>
    </xf>
    <xf numFmtId="0" fontId="5" fillId="3" borderId="6" xfId="0" applyFont="1" applyFill="1" applyBorder="1" applyAlignment="1" applyProtection="1">
      <alignment horizontal="center"/>
      <protection locked="0"/>
    </xf>
    <xf numFmtId="0" fontId="5" fillId="3" borderId="7" xfId="0" applyFont="1" applyFill="1" applyBorder="1" applyAlignment="1" applyProtection="1">
      <alignment horizontal="center"/>
      <protection locked="0"/>
    </xf>
    <xf numFmtId="0" fontId="9" fillId="2" borderId="0" xfId="0" applyFont="1" applyFill="1" applyAlignment="1" applyProtection="1">
      <alignment horizontal="center" vertical="center" wrapText="1"/>
    </xf>
    <xf numFmtId="0" fontId="9" fillId="2" borderId="0" xfId="0" applyFont="1" applyFill="1" applyAlignment="1" applyProtection="1">
      <alignment horizontal="left" indent="5"/>
    </xf>
    <xf numFmtId="0" fontId="9" fillId="2" borderId="0" xfId="0" applyFont="1" applyFill="1" applyAlignment="1" applyProtection="1">
      <alignment horizontal="center"/>
    </xf>
    <xf numFmtId="44" fontId="3" fillId="2" borderId="4" xfId="1"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right" vertical="center" indent="1"/>
    </xf>
    <xf numFmtId="0" fontId="3" fillId="2" borderId="2" xfId="0" applyFont="1" applyFill="1" applyBorder="1" applyAlignment="1" applyProtection="1">
      <alignment horizontal="right" vertical="center" indent="1"/>
    </xf>
    <xf numFmtId="0" fontId="3" fillId="2" borderId="7" xfId="0" applyFont="1" applyFill="1" applyBorder="1" applyAlignment="1" applyProtection="1">
      <alignment horizontal="right" vertical="center" indent="1"/>
    </xf>
    <xf numFmtId="44" fontId="3" fillId="2" borderId="6" xfId="1" applyFont="1" applyFill="1" applyBorder="1" applyAlignment="1" applyProtection="1">
      <alignment horizontal="center" vertical="center"/>
    </xf>
    <xf numFmtId="44" fontId="3" fillId="2" borderId="2" xfId="1" applyFont="1" applyFill="1" applyBorder="1" applyAlignment="1" applyProtection="1">
      <alignment horizontal="center" vertical="center"/>
    </xf>
    <xf numFmtId="44" fontId="3" fillId="2" borderId="7" xfId="1"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9" fillId="2" borderId="0" xfId="0" applyFont="1" applyFill="1" applyAlignment="1" applyProtection="1">
      <alignment horizontal="left" wrapText="1"/>
    </xf>
    <xf numFmtId="0" fontId="5" fillId="3" borderId="6" xfId="0" applyFont="1" applyFill="1" applyBorder="1" applyAlignment="1" applyProtection="1">
      <alignment horizontal="left"/>
      <protection locked="0"/>
    </xf>
    <xf numFmtId="0" fontId="5" fillId="3" borderId="2" xfId="0" applyFont="1" applyFill="1" applyBorder="1" applyAlignment="1" applyProtection="1">
      <alignment horizontal="left"/>
      <protection locked="0"/>
    </xf>
    <xf numFmtId="0" fontId="5" fillId="3" borderId="7" xfId="0" applyFont="1" applyFill="1" applyBorder="1" applyAlignment="1" applyProtection="1">
      <alignment horizontal="left"/>
      <protection locked="0"/>
    </xf>
    <xf numFmtId="44" fontId="5" fillId="3" borderId="4" xfId="1" applyFont="1" applyFill="1" applyBorder="1" applyAlignment="1" applyProtection="1">
      <alignment horizontal="center"/>
      <protection locked="0"/>
    </xf>
    <xf numFmtId="0" fontId="7" fillId="2" borderId="0" xfId="0" applyFont="1" applyFill="1" applyAlignment="1" applyProtection="1">
      <alignment horizontal="left" wrapText="1"/>
    </xf>
    <xf numFmtId="0" fontId="3" fillId="2" borderId="0" xfId="0" applyFont="1" applyFill="1" applyAlignment="1" applyProtection="1">
      <alignment horizontal="left" wrapText="1"/>
    </xf>
    <xf numFmtId="0" fontId="3" fillId="3" borderId="1" xfId="0" applyFont="1" applyFill="1" applyBorder="1" applyAlignment="1" applyProtection="1">
      <alignment horizontal="left" wrapText="1"/>
      <protection locked="0"/>
    </xf>
    <xf numFmtId="0" fontId="7" fillId="3" borderId="1"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3" fillId="2" borderId="3" xfId="0" applyFont="1" applyFill="1" applyBorder="1" applyAlignment="1" applyProtection="1">
      <alignment horizontal="left" wrapText="1"/>
    </xf>
    <xf numFmtId="0" fontId="3" fillId="3" borderId="2" xfId="0" applyFont="1" applyFill="1" applyBorder="1" applyAlignment="1" applyProtection="1">
      <alignment horizontal="left" wrapText="1"/>
      <protection locked="0"/>
    </xf>
    <xf numFmtId="44" fontId="3" fillId="2" borderId="8" xfId="1" applyFont="1" applyFill="1" applyBorder="1" applyAlignment="1" applyProtection="1">
      <alignment horizontal="center"/>
    </xf>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44" fontId="5" fillId="3" borderId="6" xfId="1" applyFont="1" applyFill="1" applyBorder="1" applyAlignment="1" applyProtection="1">
      <alignment horizontal="left"/>
      <protection locked="0"/>
    </xf>
    <xf numFmtId="44" fontId="5" fillId="3" borderId="7" xfId="1" applyFont="1" applyFill="1" applyBorder="1" applyAlignment="1" applyProtection="1">
      <alignment horizontal="left"/>
      <protection locked="0"/>
    </xf>
    <xf numFmtId="0" fontId="5" fillId="3" borderId="1" xfId="0" applyFont="1" applyFill="1" applyBorder="1" applyAlignment="1" applyProtection="1">
      <alignment horizontal="center"/>
      <protection locked="0"/>
    </xf>
    <xf numFmtId="164" fontId="5" fillId="3" borderId="2" xfId="0" applyNumberFormat="1" applyFont="1" applyFill="1" applyBorder="1" applyAlignment="1" applyProtection="1">
      <alignment horizontal="center"/>
      <protection locked="0"/>
    </xf>
    <xf numFmtId="1" fontId="5" fillId="3" borderId="2" xfId="0" applyNumberFormat="1"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9" fillId="2" borderId="0" xfId="0" applyFont="1" applyFill="1" applyAlignment="1" applyProtection="1">
      <alignment horizontal="center" vertical="center"/>
    </xf>
    <xf numFmtId="0" fontId="9" fillId="2" borderId="0" xfId="0" applyFont="1" applyFill="1" applyBorder="1" applyAlignment="1" applyProtection="1">
      <alignment horizontal="center"/>
    </xf>
    <xf numFmtId="0" fontId="18" fillId="2" borderId="0" xfId="0" applyFont="1" applyFill="1" applyAlignment="1" applyProtection="1">
      <alignment horizontal="center" wrapText="1"/>
    </xf>
    <xf numFmtId="0" fontId="7" fillId="3" borderId="1" xfId="0" applyFont="1" applyFill="1" applyBorder="1" applyAlignment="1" applyProtection="1">
      <alignment horizontal="left"/>
      <protection locked="0"/>
    </xf>
    <xf numFmtId="0" fontId="7" fillId="3" borderId="1"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0" fontId="7" fillId="3" borderId="2" xfId="0" applyFont="1" applyFill="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12</xdr:row>
      <xdr:rowOff>180975</xdr:rowOff>
    </xdr:from>
    <xdr:to>
      <xdr:col>4</xdr:col>
      <xdr:colOff>619125</xdr:colOff>
      <xdr:row>40</xdr:row>
      <xdr:rowOff>47625</xdr:rowOff>
    </xdr:to>
    <xdr:pic>
      <xdr:nvPicPr>
        <xdr:cNvPr id="4" name="Picture 3">
          <a:extLst>
            <a:ext uri="{FF2B5EF4-FFF2-40B4-BE49-F238E27FC236}">
              <a16:creationId xmlns:a16="http://schemas.microsoft.com/office/drawing/2014/main" id="{69F990DB-7F3E-E466-B45F-2FBCDBF260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486025"/>
          <a:ext cx="2847975" cy="5314950"/>
        </a:xfrm>
        <a:prstGeom prst="rect">
          <a:avLst/>
        </a:prstGeom>
        <a:ln>
          <a:noFill/>
        </a:ln>
        <a:effectLst>
          <a:outerShdw blurRad="190500" algn="tl" rotWithShape="0">
            <a:srgbClr val="000000">
              <a:alpha val="70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sudenver.sharepoint.com/:f:/r/sites/WorkdayTransformationInitiative/Shared%20Documents/General/Job%20Aids%20and%20Related%20Demos/Understanding%20Worktags?csf=1&amp;web=1&amp;e=h9CrKt" TargetMode="External"/><Relationship Id="rId1" Type="http://schemas.openxmlformats.org/officeDocument/2006/relationships/hyperlink" Target="https://www.msudenver.edu/cashier/faculty-staff-student-organization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574E-6706-4921-946F-E7611DF3C440}">
  <dimension ref="A1:M40"/>
  <sheetViews>
    <sheetView tabSelected="1" workbookViewId="0">
      <selection activeCell="A9" sqref="A9:E9"/>
    </sheetView>
  </sheetViews>
  <sheetFormatPr defaultRowHeight="15" x14ac:dyDescent="0.25"/>
  <sheetData>
    <row r="1" spans="1:13" ht="18.75" x14ac:dyDescent="0.25">
      <c r="A1" s="84" t="s">
        <v>87</v>
      </c>
      <c r="B1" s="84"/>
      <c r="C1" s="84"/>
      <c r="D1" s="84"/>
      <c r="E1" s="84"/>
      <c r="F1" s="84"/>
      <c r="G1" s="84"/>
      <c r="H1" s="84"/>
      <c r="I1" s="84"/>
      <c r="J1" s="84"/>
      <c r="K1" s="84"/>
      <c r="L1" s="84"/>
      <c r="M1" s="84"/>
    </row>
    <row r="2" spans="1:13" ht="24.75" customHeight="1" x14ac:dyDescent="0.25">
      <c r="A2" s="80" t="s">
        <v>88</v>
      </c>
      <c r="B2" s="80"/>
      <c r="C2" s="80"/>
      <c r="D2" s="80"/>
      <c r="E2" s="80"/>
      <c r="F2" s="80"/>
      <c r="G2" s="80"/>
      <c r="H2" s="80"/>
      <c r="I2" s="80"/>
      <c r="J2" s="80"/>
      <c r="K2" s="80"/>
      <c r="L2" s="80"/>
      <c r="M2" s="80"/>
    </row>
    <row r="3" spans="1:13" ht="15" customHeight="1" x14ac:dyDescent="0.25">
      <c r="A3" s="76"/>
      <c r="B3" s="76"/>
      <c r="C3" s="76"/>
      <c r="D3" s="76"/>
      <c r="E3" s="76"/>
      <c r="F3" s="76"/>
      <c r="G3" s="76"/>
      <c r="H3" s="76"/>
      <c r="I3" s="76"/>
      <c r="J3" s="76"/>
      <c r="K3" s="76"/>
      <c r="L3" s="76"/>
      <c r="M3" s="76"/>
    </row>
    <row r="4" spans="1:13" ht="30" customHeight="1" x14ac:dyDescent="0.25">
      <c r="A4" s="80" t="s">
        <v>89</v>
      </c>
      <c r="B4" s="80"/>
      <c r="C4" s="80"/>
      <c r="D4" s="80"/>
      <c r="E4" s="80"/>
      <c r="F4" s="80"/>
      <c r="G4" s="80"/>
      <c r="H4" s="80"/>
      <c r="I4" s="80"/>
      <c r="J4" s="80"/>
      <c r="K4" s="80"/>
      <c r="L4" s="80"/>
      <c r="M4" s="80"/>
    </row>
    <row r="5" spans="1:13" ht="15" customHeight="1" x14ac:dyDescent="0.25">
      <c r="A5" s="77"/>
      <c r="B5" s="77"/>
      <c r="C5" s="77"/>
      <c r="D5" s="77"/>
      <c r="E5" s="77"/>
      <c r="F5" s="77"/>
      <c r="G5" s="77"/>
      <c r="H5" s="77"/>
      <c r="I5" s="77"/>
      <c r="J5" s="77"/>
      <c r="K5" s="77"/>
      <c r="L5" s="77"/>
      <c r="M5" s="77"/>
    </row>
    <row r="6" spans="1:13" ht="27.75" customHeight="1" x14ac:dyDescent="0.25">
      <c r="A6" s="80" t="s">
        <v>96</v>
      </c>
      <c r="B6" s="80"/>
      <c r="C6" s="80"/>
      <c r="D6" s="80"/>
      <c r="E6" s="80"/>
      <c r="F6" s="80"/>
      <c r="G6" s="80"/>
      <c r="H6" s="80"/>
      <c r="I6" s="80"/>
      <c r="J6" s="80"/>
      <c r="K6" s="80"/>
      <c r="L6" s="80"/>
      <c r="M6" s="80"/>
    </row>
    <row r="7" spans="1:13" ht="15" customHeight="1" x14ac:dyDescent="0.25">
      <c r="A7" s="77"/>
      <c r="B7" s="77"/>
      <c r="C7" s="77"/>
      <c r="D7" s="77"/>
      <c r="E7" s="77"/>
      <c r="F7" s="77"/>
      <c r="G7" s="77"/>
      <c r="H7" s="77"/>
      <c r="I7" s="77"/>
      <c r="J7" s="77"/>
      <c r="K7" s="77"/>
      <c r="L7" s="77"/>
      <c r="M7" s="77"/>
    </row>
    <row r="8" spans="1:13" ht="30.75" customHeight="1" x14ac:dyDescent="0.25">
      <c r="A8" s="81" t="s">
        <v>97</v>
      </c>
      <c r="B8" s="81"/>
      <c r="C8" s="81"/>
      <c r="D8" s="81"/>
      <c r="E8" s="81"/>
      <c r="F8" s="81"/>
      <c r="G8" s="81"/>
      <c r="H8" s="81"/>
      <c r="I8" s="81"/>
      <c r="J8" s="81"/>
      <c r="K8" s="81"/>
      <c r="L8" s="81"/>
      <c r="M8" s="81"/>
    </row>
    <row r="9" spans="1:13" ht="15" customHeight="1" x14ac:dyDescent="0.25">
      <c r="A9" s="83" t="s">
        <v>90</v>
      </c>
      <c r="B9" s="83"/>
      <c r="C9" s="83"/>
      <c r="D9" s="83"/>
      <c r="E9" s="83"/>
      <c r="F9" s="78"/>
      <c r="G9" s="78"/>
      <c r="H9" s="78"/>
      <c r="I9" s="78"/>
      <c r="J9" s="78"/>
      <c r="K9" s="78"/>
      <c r="L9" s="78"/>
      <c r="M9" s="78"/>
    </row>
    <row r="10" spans="1:13" x14ac:dyDescent="0.25">
      <c r="A10" s="80" t="s">
        <v>91</v>
      </c>
      <c r="B10" s="80"/>
      <c r="C10" s="80"/>
      <c r="D10" s="80"/>
      <c r="E10" s="80"/>
      <c r="F10" s="80"/>
      <c r="G10" s="80"/>
      <c r="H10" s="80"/>
      <c r="I10" s="80"/>
      <c r="J10" s="80"/>
      <c r="K10" s="80"/>
      <c r="L10" s="80"/>
      <c r="M10" s="80"/>
    </row>
    <row r="11" spans="1:13" x14ac:dyDescent="0.25">
      <c r="A11" s="77"/>
      <c r="B11" s="77"/>
      <c r="C11" s="77"/>
      <c r="D11" s="77"/>
      <c r="E11" s="77"/>
      <c r="F11" s="77"/>
      <c r="G11" s="77"/>
      <c r="H11" s="77"/>
      <c r="I11" s="77"/>
      <c r="J11" s="77"/>
      <c r="K11" s="77"/>
      <c r="L11" s="77"/>
      <c r="M11" s="77"/>
    </row>
    <row r="12" spans="1:13" ht="34.5" customHeight="1" x14ac:dyDescent="0.25">
      <c r="A12" s="80" t="s">
        <v>92</v>
      </c>
      <c r="B12" s="80"/>
      <c r="C12" s="80"/>
      <c r="D12" s="80"/>
      <c r="E12" s="80"/>
      <c r="F12" s="80"/>
      <c r="G12" s="80"/>
      <c r="H12" s="80"/>
      <c r="I12" s="80"/>
      <c r="J12" s="80"/>
      <c r="K12" s="80"/>
      <c r="L12" s="80"/>
      <c r="M12" s="80"/>
    </row>
    <row r="13" spans="1:13" ht="99.75" customHeight="1" x14ac:dyDescent="0.25">
      <c r="A13" s="81" t="s">
        <v>93</v>
      </c>
      <c r="B13" s="81"/>
      <c r="C13" s="81"/>
      <c r="D13" s="81"/>
      <c r="E13" s="81"/>
      <c r="F13" s="81"/>
      <c r="G13" s="81"/>
      <c r="H13" s="81"/>
      <c r="I13" s="81"/>
      <c r="J13" s="81"/>
      <c r="K13" s="81"/>
      <c r="L13" s="81"/>
      <c r="M13" s="81"/>
    </row>
    <row r="14" spans="1:13" x14ac:dyDescent="0.25">
      <c r="A14" s="82" t="s">
        <v>95</v>
      </c>
      <c r="B14" s="82"/>
      <c r="C14" s="82"/>
      <c r="D14" s="82"/>
      <c r="E14" s="82"/>
      <c r="F14" s="82"/>
      <c r="G14" s="82"/>
      <c r="H14" s="82"/>
      <c r="I14" s="82"/>
      <c r="J14" s="82"/>
      <c r="K14" s="82"/>
      <c r="L14" s="82"/>
      <c r="M14" s="82"/>
    </row>
    <row r="15" spans="1:13" x14ac:dyDescent="0.25">
      <c r="A15" s="79"/>
      <c r="B15" s="79"/>
      <c r="C15" s="79"/>
      <c r="D15" s="79"/>
      <c r="E15" s="79"/>
      <c r="F15" s="79"/>
      <c r="G15" s="79"/>
      <c r="H15" s="79"/>
      <c r="I15" s="79"/>
      <c r="J15" s="79"/>
      <c r="K15" s="79"/>
      <c r="L15" s="79"/>
      <c r="M15" s="79"/>
    </row>
    <row r="16" spans="1:13" ht="38.25" customHeight="1" x14ac:dyDescent="0.25">
      <c r="A16" s="80" t="s">
        <v>94</v>
      </c>
      <c r="B16" s="80"/>
      <c r="C16" s="80"/>
      <c r="D16" s="80"/>
      <c r="E16" s="80"/>
      <c r="F16" s="80"/>
      <c r="G16" s="80"/>
      <c r="H16" s="80"/>
      <c r="I16" s="80"/>
      <c r="J16" s="80"/>
      <c r="K16" s="80"/>
      <c r="L16" s="80"/>
      <c r="M16" s="80"/>
    </row>
    <row r="17" spans="1:13" x14ac:dyDescent="0.25">
      <c r="A17" s="75"/>
      <c r="B17" s="75"/>
      <c r="C17" s="75"/>
      <c r="D17" s="75"/>
      <c r="E17" s="75"/>
      <c r="F17" s="75"/>
      <c r="G17" s="75"/>
      <c r="H17" s="75"/>
      <c r="I17" s="75"/>
      <c r="J17" s="75"/>
      <c r="K17" s="75"/>
      <c r="L17" s="75"/>
      <c r="M17" s="75"/>
    </row>
    <row r="18" spans="1:13" x14ac:dyDescent="0.25">
      <c r="A18" s="75"/>
      <c r="B18" s="75"/>
      <c r="C18" s="75"/>
      <c r="D18" s="75"/>
      <c r="E18" s="75"/>
      <c r="F18" s="75"/>
      <c r="G18" s="75"/>
      <c r="H18" s="75"/>
      <c r="I18" s="75"/>
      <c r="J18" s="75"/>
      <c r="K18" s="75"/>
      <c r="L18" s="75"/>
      <c r="M18" s="75"/>
    </row>
    <row r="19" spans="1:13" x14ac:dyDescent="0.25">
      <c r="A19" s="75"/>
      <c r="B19" s="75"/>
      <c r="C19" s="75"/>
      <c r="D19" s="75"/>
      <c r="E19" s="75"/>
      <c r="F19" s="75"/>
      <c r="G19" s="75"/>
      <c r="H19" s="75"/>
      <c r="I19" s="75"/>
      <c r="J19" s="75"/>
      <c r="K19" s="75"/>
      <c r="L19" s="75"/>
      <c r="M19" s="75"/>
    </row>
    <row r="20" spans="1:13" x14ac:dyDescent="0.25">
      <c r="A20" s="75"/>
      <c r="B20" s="75"/>
      <c r="C20" s="75"/>
      <c r="D20" s="75"/>
      <c r="E20" s="75"/>
      <c r="F20" s="75"/>
      <c r="G20" s="75"/>
      <c r="H20" s="75"/>
      <c r="I20" s="75"/>
      <c r="J20" s="75"/>
      <c r="K20" s="75"/>
      <c r="L20" s="75"/>
      <c r="M20" s="75"/>
    </row>
    <row r="21" spans="1:13" x14ac:dyDescent="0.25">
      <c r="A21" s="75"/>
      <c r="B21" s="75"/>
      <c r="C21" s="75"/>
      <c r="D21" s="75"/>
      <c r="E21" s="75"/>
      <c r="F21" s="75"/>
      <c r="G21" s="75"/>
      <c r="H21" s="75"/>
      <c r="I21" s="75"/>
      <c r="J21" s="75"/>
      <c r="K21" s="75"/>
      <c r="L21" s="75"/>
      <c r="M21" s="75"/>
    </row>
    <row r="22" spans="1:13" x14ac:dyDescent="0.25">
      <c r="A22" s="75"/>
      <c r="B22" s="75"/>
      <c r="C22" s="75"/>
      <c r="D22" s="75"/>
      <c r="E22" s="75"/>
      <c r="F22" s="75"/>
      <c r="G22" s="75"/>
      <c r="H22" s="75"/>
      <c r="I22" s="75"/>
      <c r="J22" s="75"/>
      <c r="K22" s="75"/>
      <c r="L22" s="75"/>
      <c r="M22" s="75"/>
    </row>
    <row r="23" spans="1:13" x14ac:dyDescent="0.25">
      <c r="A23" s="75"/>
      <c r="B23" s="75"/>
      <c r="C23" s="75"/>
      <c r="D23" s="75"/>
      <c r="E23" s="75"/>
      <c r="F23" s="75"/>
      <c r="G23" s="75"/>
      <c r="H23" s="75"/>
      <c r="I23" s="75"/>
      <c r="J23" s="75"/>
      <c r="K23" s="75"/>
      <c r="L23" s="75"/>
      <c r="M23" s="75"/>
    </row>
    <row r="24" spans="1:13" x14ac:dyDescent="0.25">
      <c r="A24" s="75"/>
      <c r="B24" s="75"/>
      <c r="C24" s="75"/>
      <c r="D24" s="75"/>
      <c r="E24" s="75"/>
      <c r="F24" s="75"/>
      <c r="G24" s="75"/>
      <c r="H24" s="75"/>
      <c r="I24" s="75"/>
      <c r="J24" s="75"/>
      <c r="K24" s="75"/>
      <c r="L24" s="75"/>
      <c r="M24" s="75"/>
    </row>
    <row r="25" spans="1:13" x14ac:dyDescent="0.25">
      <c r="A25" s="75"/>
      <c r="B25" s="75"/>
      <c r="C25" s="75"/>
      <c r="D25" s="75"/>
      <c r="E25" s="75"/>
      <c r="F25" s="75"/>
      <c r="G25" s="75"/>
      <c r="H25" s="75"/>
      <c r="I25" s="75"/>
      <c r="J25" s="75"/>
      <c r="K25" s="75"/>
      <c r="L25" s="75"/>
      <c r="M25" s="75"/>
    </row>
    <row r="26" spans="1:13" x14ac:dyDescent="0.25">
      <c r="A26" s="75"/>
      <c r="B26" s="75"/>
      <c r="C26" s="75"/>
      <c r="D26" s="75"/>
      <c r="E26" s="75"/>
      <c r="F26" s="75"/>
      <c r="G26" s="75"/>
      <c r="H26" s="75"/>
      <c r="I26" s="75"/>
      <c r="J26" s="75"/>
      <c r="K26" s="75"/>
      <c r="L26" s="75"/>
      <c r="M26" s="75"/>
    </row>
    <row r="27" spans="1:13" x14ac:dyDescent="0.25">
      <c r="A27" s="75"/>
      <c r="B27" s="75"/>
      <c r="C27" s="75"/>
      <c r="D27" s="75"/>
      <c r="E27" s="75"/>
      <c r="F27" s="75"/>
      <c r="G27" s="75"/>
      <c r="H27" s="75"/>
      <c r="I27" s="75"/>
      <c r="J27" s="75"/>
      <c r="K27" s="75"/>
      <c r="L27" s="75"/>
      <c r="M27" s="75"/>
    </row>
    <row r="28" spans="1:13" x14ac:dyDescent="0.25">
      <c r="A28" s="75"/>
      <c r="B28" s="75"/>
      <c r="C28" s="75"/>
      <c r="D28" s="75"/>
      <c r="E28" s="75"/>
      <c r="F28" s="75"/>
      <c r="G28" s="75"/>
      <c r="H28" s="75"/>
      <c r="I28" s="75"/>
      <c r="J28" s="75"/>
      <c r="K28" s="75"/>
      <c r="L28" s="75"/>
      <c r="M28" s="75"/>
    </row>
    <row r="29" spans="1:13" x14ac:dyDescent="0.25">
      <c r="A29" s="75"/>
      <c r="B29" s="75"/>
      <c r="C29" s="75"/>
      <c r="D29" s="75"/>
      <c r="E29" s="75"/>
      <c r="F29" s="75"/>
      <c r="G29" s="75"/>
      <c r="H29" s="75"/>
      <c r="I29" s="75"/>
      <c r="J29" s="75"/>
      <c r="K29" s="75"/>
      <c r="L29" s="75"/>
      <c r="M29" s="75"/>
    </row>
    <row r="30" spans="1:13" x14ac:dyDescent="0.25">
      <c r="A30" s="75"/>
      <c r="B30" s="75"/>
      <c r="C30" s="75"/>
      <c r="D30" s="75"/>
      <c r="E30" s="75"/>
      <c r="F30" s="75"/>
      <c r="G30" s="75"/>
      <c r="H30" s="75"/>
      <c r="I30" s="75"/>
      <c r="J30" s="75"/>
      <c r="K30" s="75"/>
      <c r="L30" s="75"/>
      <c r="M30" s="75"/>
    </row>
    <row r="31" spans="1:13" x14ac:dyDescent="0.25">
      <c r="A31" s="75"/>
      <c r="B31" s="75"/>
      <c r="C31" s="75"/>
      <c r="D31" s="75"/>
      <c r="E31" s="75"/>
      <c r="F31" s="75"/>
      <c r="G31" s="75"/>
      <c r="H31" s="75"/>
      <c r="I31" s="75"/>
      <c r="J31" s="75"/>
      <c r="K31" s="75"/>
      <c r="L31" s="75"/>
      <c r="M31" s="75"/>
    </row>
    <row r="32" spans="1:13" x14ac:dyDescent="0.25">
      <c r="A32" s="75"/>
      <c r="B32" s="75"/>
      <c r="C32" s="75"/>
      <c r="D32" s="75"/>
      <c r="E32" s="75"/>
      <c r="F32" s="75"/>
      <c r="G32" s="75"/>
      <c r="H32" s="75"/>
      <c r="I32" s="75"/>
      <c r="J32" s="75"/>
      <c r="K32" s="75"/>
      <c r="L32" s="75"/>
      <c r="M32" s="75"/>
    </row>
    <row r="33" spans="1:13" x14ac:dyDescent="0.25">
      <c r="A33" s="75"/>
      <c r="B33" s="75"/>
      <c r="C33" s="75"/>
      <c r="D33" s="75"/>
      <c r="E33" s="75"/>
      <c r="F33" s="75"/>
      <c r="G33" s="75"/>
      <c r="H33" s="75"/>
      <c r="I33" s="75"/>
      <c r="J33" s="75"/>
      <c r="K33" s="75"/>
      <c r="L33" s="75"/>
      <c r="M33" s="75"/>
    </row>
    <row r="34" spans="1:13" x14ac:dyDescent="0.25">
      <c r="A34" s="75"/>
      <c r="B34" s="75"/>
      <c r="C34" s="75"/>
      <c r="D34" s="75"/>
      <c r="E34" s="75"/>
      <c r="F34" s="75"/>
      <c r="G34" s="75"/>
      <c r="H34" s="75"/>
      <c r="I34" s="75"/>
      <c r="J34" s="75"/>
      <c r="K34" s="75"/>
      <c r="L34" s="75"/>
      <c r="M34" s="75"/>
    </row>
    <row r="35" spans="1:13" x14ac:dyDescent="0.25">
      <c r="A35" s="75"/>
      <c r="B35" s="75"/>
      <c r="C35" s="75"/>
      <c r="D35" s="75"/>
      <c r="E35" s="75"/>
      <c r="F35" s="75"/>
      <c r="G35" s="75"/>
      <c r="H35" s="75"/>
      <c r="I35" s="75"/>
      <c r="J35" s="75"/>
      <c r="K35" s="75"/>
      <c r="L35" s="75"/>
      <c r="M35" s="75"/>
    </row>
    <row r="36" spans="1:13" x14ac:dyDescent="0.25">
      <c r="A36" s="75"/>
      <c r="B36" s="75"/>
      <c r="C36" s="75"/>
      <c r="D36" s="75"/>
      <c r="E36" s="75"/>
      <c r="F36" s="75"/>
      <c r="G36" s="75"/>
      <c r="H36" s="75"/>
      <c r="I36" s="75"/>
      <c r="J36" s="75"/>
      <c r="K36" s="75"/>
      <c r="L36" s="75"/>
      <c r="M36" s="75"/>
    </row>
    <row r="37" spans="1:13" x14ac:dyDescent="0.25">
      <c r="A37" s="75"/>
      <c r="B37" s="75"/>
      <c r="C37" s="75"/>
      <c r="D37" s="75"/>
      <c r="E37" s="75"/>
      <c r="F37" s="75"/>
      <c r="G37" s="75"/>
      <c r="H37" s="75"/>
      <c r="I37" s="75"/>
      <c r="J37" s="75"/>
      <c r="K37" s="75"/>
      <c r="L37" s="75"/>
      <c r="M37" s="75"/>
    </row>
    <row r="38" spans="1:13" x14ac:dyDescent="0.25">
      <c r="A38" s="75"/>
      <c r="B38" s="75"/>
      <c r="C38" s="75"/>
      <c r="D38" s="75"/>
      <c r="E38" s="75"/>
      <c r="F38" s="75"/>
      <c r="G38" s="75"/>
      <c r="H38" s="75"/>
      <c r="I38" s="75"/>
      <c r="J38" s="75"/>
      <c r="K38" s="75"/>
      <c r="L38" s="75"/>
      <c r="M38" s="75"/>
    </row>
    <row r="39" spans="1:13" x14ac:dyDescent="0.25">
      <c r="A39" s="75"/>
      <c r="B39" s="75"/>
      <c r="C39" s="75"/>
      <c r="D39" s="75"/>
      <c r="E39" s="75"/>
      <c r="F39" s="75"/>
      <c r="G39" s="75"/>
      <c r="H39" s="75"/>
      <c r="I39" s="75"/>
      <c r="J39" s="75"/>
      <c r="K39" s="75"/>
      <c r="L39" s="75"/>
      <c r="M39" s="75"/>
    </row>
    <row r="40" spans="1:13" x14ac:dyDescent="0.25">
      <c r="A40" s="75"/>
      <c r="B40" s="75"/>
      <c r="C40" s="75"/>
      <c r="D40" s="75"/>
      <c r="E40" s="75"/>
      <c r="F40" s="75"/>
      <c r="G40" s="75"/>
      <c r="H40" s="75"/>
      <c r="I40" s="75"/>
      <c r="J40" s="75"/>
      <c r="K40" s="75"/>
      <c r="L40" s="75"/>
      <c r="M40" s="75"/>
    </row>
  </sheetData>
  <sheetProtection algorithmName="SHA-512" hashValue="8iiJnh5OyS8jPcUa6mdUvYljLkwiT2Iz3koIi800bG40DpWg+Bg+/Sq2iYsVPM+AuND7HZKqrI9WhIMiUV4o5A==" saltValue="LhYyBIsTqi4l0lY1l5NdiQ==" spinCount="100000" sheet="1" objects="1" scenarios="1"/>
  <mergeCells count="11">
    <mergeCell ref="A9:E9"/>
    <mergeCell ref="A1:M1"/>
    <mergeCell ref="A2:M2"/>
    <mergeCell ref="A4:M4"/>
    <mergeCell ref="A6:M6"/>
    <mergeCell ref="A8:M8"/>
    <mergeCell ref="A10:M10"/>
    <mergeCell ref="A12:M12"/>
    <mergeCell ref="A13:M13"/>
    <mergeCell ref="A14:M14"/>
    <mergeCell ref="A16:M16"/>
  </mergeCells>
  <hyperlinks>
    <hyperlink ref="A14" r:id="rId1" xr:uid="{0D331F6E-BAAF-4D02-8706-98DA38676C0D}"/>
    <hyperlink ref="A9:E9" r:id="rId2" display="UNDERSTANDING REFERENCE IDS job aid" xr:uid="{D2814D8B-AC97-4387-A763-CEC31B03E47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CBD1E-98C5-4537-BFC6-EBFE94F5E0C6}">
  <sheetPr>
    <tabColor rgb="FFFFFF00"/>
    <pageSetUpPr fitToPage="1"/>
  </sheetPr>
  <dimension ref="A1:N72"/>
  <sheetViews>
    <sheetView workbookViewId="0">
      <selection activeCell="K5" sqref="K5:M5"/>
    </sheetView>
  </sheetViews>
  <sheetFormatPr defaultRowHeight="15" x14ac:dyDescent="0.25"/>
  <cols>
    <col min="1" max="1" width="12.140625" style="27" bestFit="1" customWidth="1"/>
    <col min="2" max="2" width="13.42578125" style="27" customWidth="1"/>
    <col min="3" max="3" width="9.140625" style="27"/>
    <col min="4" max="4" width="12.140625" style="27" bestFit="1" customWidth="1"/>
    <col min="5" max="5" width="12.28515625" style="27" bestFit="1" customWidth="1"/>
    <col min="6" max="6" width="4" style="27" bestFit="1" customWidth="1"/>
    <col min="7" max="7" width="11.5703125" style="27" bestFit="1" customWidth="1"/>
    <col min="8" max="8" width="12.7109375" style="27" bestFit="1" customWidth="1"/>
    <col min="9" max="9" width="11.5703125" style="27" bestFit="1" customWidth="1"/>
    <col min="10" max="10" width="12.7109375" style="27" bestFit="1" customWidth="1"/>
    <col min="11" max="11" width="12.5703125" style="27" bestFit="1" customWidth="1"/>
    <col min="12" max="12" width="9.140625" style="27"/>
    <col min="13" max="13" width="14.5703125" style="27" bestFit="1" customWidth="1"/>
    <col min="14" max="16384" width="9.140625" style="27"/>
  </cols>
  <sheetData>
    <row r="1" spans="1:13" ht="15.75" x14ac:dyDescent="0.25">
      <c r="A1" s="89" t="s">
        <v>0</v>
      </c>
      <c r="B1" s="89"/>
      <c r="C1" s="89"/>
      <c r="D1" s="89"/>
      <c r="E1" s="89"/>
      <c r="F1" s="89"/>
      <c r="G1" s="89"/>
      <c r="H1" s="89"/>
      <c r="I1" s="89"/>
      <c r="J1" s="89"/>
      <c r="K1" s="89"/>
      <c r="L1" s="89"/>
      <c r="M1" s="89"/>
    </row>
    <row r="2" spans="1:13" ht="15.75" x14ac:dyDescent="0.25">
      <c r="A2" s="89" t="s">
        <v>81</v>
      </c>
      <c r="B2" s="89"/>
      <c r="C2" s="89"/>
      <c r="D2" s="89"/>
      <c r="E2" s="89"/>
      <c r="F2" s="89"/>
      <c r="G2" s="89"/>
      <c r="H2" s="89"/>
      <c r="I2" s="89"/>
      <c r="J2" s="89"/>
      <c r="K2" s="89"/>
      <c r="L2" s="89"/>
      <c r="M2" s="89"/>
    </row>
    <row r="3" spans="1:13" x14ac:dyDescent="0.25">
      <c r="A3" s="28"/>
      <c r="B3" s="28"/>
      <c r="C3" s="28"/>
      <c r="D3" s="28"/>
      <c r="E3" s="28"/>
      <c r="F3" s="28"/>
      <c r="G3" s="28"/>
      <c r="H3" s="28"/>
      <c r="I3" s="28"/>
      <c r="J3" s="28"/>
      <c r="K3" s="28"/>
      <c r="L3" s="28"/>
      <c r="M3" s="28"/>
    </row>
    <row r="4" spans="1:13" x14ac:dyDescent="0.25">
      <c r="A4" s="29"/>
      <c r="B4" s="29"/>
      <c r="C4" s="29"/>
      <c r="D4" s="29"/>
      <c r="E4" s="29"/>
      <c r="F4" s="29"/>
      <c r="G4" s="29"/>
      <c r="H4" s="29"/>
      <c r="I4" s="29"/>
      <c r="J4" s="29"/>
      <c r="K4" s="29"/>
      <c r="L4" s="29"/>
      <c r="M4" s="29"/>
    </row>
    <row r="5" spans="1:13" x14ac:dyDescent="0.25">
      <c r="A5" s="85" t="s">
        <v>1</v>
      </c>
      <c r="B5" s="85"/>
      <c r="C5" s="90" t="s">
        <v>82</v>
      </c>
      <c r="D5" s="90"/>
      <c r="E5" s="90"/>
      <c r="F5" s="90"/>
      <c r="G5" s="90"/>
      <c r="H5" s="29"/>
      <c r="I5" s="87" t="s">
        <v>2</v>
      </c>
      <c r="J5" s="87"/>
      <c r="K5" s="91"/>
      <c r="L5" s="91"/>
      <c r="M5" s="91"/>
    </row>
    <row r="6" spans="1:13" x14ac:dyDescent="0.25">
      <c r="A6" s="85" t="s">
        <v>3</v>
      </c>
      <c r="B6" s="85"/>
      <c r="C6" s="92">
        <v>3036150606</v>
      </c>
      <c r="D6" s="92"/>
      <c r="E6" s="25" t="s">
        <v>4</v>
      </c>
      <c r="F6" s="93">
        <v>39</v>
      </c>
      <c r="G6" s="93"/>
      <c r="H6" s="29"/>
      <c r="I6" s="87" t="s">
        <v>31</v>
      </c>
      <c r="J6" s="87"/>
      <c r="K6" s="94"/>
      <c r="L6" s="94"/>
      <c r="M6" s="94"/>
    </row>
    <row r="7" spans="1:13" x14ac:dyDescent="0.25">
      <c r="A7" s="85" t="s">
        <v>32</v>
      </c>
      <c r="B7" s="85"/>
      <c r="C7" s="86"/>
      <c r="D7" s="86"/>
      <c r="E7" s="86"/>
      <c r="F7" s="86"/>
      <c r="G7" s="86"/>
      <c r="H7" s="29"/>
      <c r="I7" s="87" t="s">
        <v>5</v>
      </c>
      <c r="J7" s="87"/>
      <c r="K7" s="88"/>
      <c r="L7" s="88"/>
      <c r="M7" s="88"/>
    </row>
    <row r="8" spans="1:13" x14ac:dyDescent="0.25">
      <c r="A8" s="85" t="s">
        <v>33</v>
      </c>
      <c r="B8" s="85"/>
      <c r="C8" s="94"/>
      <c r="D8" s="94"/>
      <c r="E8" s="94"/>
      <c r="F8" s="94"/>
      <c r="G8" s="94"/>
      <c r="H8" s="29"/>
      <c r="I8" s="29" t="s">
        <v>6</v>
      </c>
      <c r="J8" s="3"/>
      <c r="K8" s="97" t="s">
        <v>7</v>
      </c>
      <c r="L8" s="97"/>
      <c r="M8" s="97"/>
    </row>
    <row r="9" spans="1:13" x14ac:dyDescent="0.25">
      <c r="A9" s="85" t="s">
        <v>8</v>
      </c>
      <c r="B9" s="85"/>
      <c r="C9" s="98" t="s">
        <v>34</v>
      </c>
      <c r="D9" s="98"/>
      <c r="E9" s="98"/>
      <c r="F9" s="98"/>
      <c r="G9" s="98"/>
      <c r="H9" s="29"/>
      <c r="I9" s="30"/>
      <c r="J9" s="4"/>
      <c r="K9" s="87" t="s">
        <v>35</v>
      </c>
      <c r="L9" s="99"/>
      <c r="M9" s="99"/>
    </row>
    <row r="10" spans="1:13" x14ac:dyDescent="0.25">
      <c r="A10" s="29"/>
      <c r="B10" s="29"/>
      <c r="C10" s="29"/>
      <c r="D10" s="29"/>
      <c r="E10" s="29"/>
      <c r="F10" s="29"/>
      <c r="G10" s="29"/>
      <c r="H10" s="30"/>
      <c r="I10" s="30"/>
      <c r="J10" s="31"/>
      <c r="K10" s="29"/>
      <c r="L10" s="29"/>
      <c r="M10" s="29"/>
    </row>
    <row r="11" spans="1:13" x14ac:dyDescent="0.25">
      <c r="A11" s="29"/>
      <c r="B11" s="29"/>
      <c r="C11" s="29"/>
      <c r="D11" s="29"/>
      <c r="E11" s="29"/>
      <c r="F11" s="29"/>
      <c r="G11" s="29"/>
      <c r="H11" s="30"/>
      <c r="I11" s="30"/>
      <c r="J11" s="32"/>
      <c r="K11" s="33"/>
      <c r="L11" s="33"/>
      <c r="M11" s="33"/>
    </row>
    <row r="12" spans="1:13" x14ac:dyDescent="0.25">
      <c r="A12" s="101" t="s">
        <v>36</v>
      </c>
      <c r="B12" s="101"/>
      <c r="C12" s="101"/>
      <c r="D12" s="101"/>
      <c r="E12" s="101"/>
      <c r="F12" s="101"/>
      <c r="G12" s="101"/>
      <c r="H12" s="101"/>
      <c r="I12" s="101"/>
      <c r="J12" s="101"/>
      <c r="K12" s="101"/>
      <c r="L12" s="101"/>
      <c r="M12" s="101"/>
    </row>
    <row r="13" spans="1:13" x14ac:dyDescent="0.25">
      <c r="A13" s="34"/>
      <c r="B13" s="34"/>
      <c r="C13" s="34"/>
      <c r="D13" s="34"/>
      <c r="E13" s="34"/>
      <c r="F13" s="34"/>
      <c r="G13" s="34"/>
      <c r="H13" s="34"/>
      <c r="I13" s="34"/>
      <c r="J13" s="34"/>
      <c r="K13" s="34"/>
      <c r="L13" s="34"/>
      <c r="M13" s="34"/>
    </row>
    <row r="14" spans="1:13" x14ac:dyDescent="0.25">
      <c r="A14" s="29"/>
      <c r="B14" s="100" t="s">
        <v>83</v>
      </c>
      <c r="C14" s="100"/>
      <c r="D14" s="100"/>
      <c r="E14" s="100"/>
      <c r="F14" s="100"/>
      <c r="G14" s="100"/>
      <c r="H14" s="100"/>
      <c r="I14" s="100"/>
      <c r="J14" s="100"/>
      <c r="K14" s="100"/>
      <c r="L14" s="100"/>
      <c r="M14" s="100"/>
    </row>
    <row r="15" spans="1:13" x14ac:dyDescent="0.25">
      <c r="A15" s="29"/>
      <c r="B15" s="100"/>
      <c r="C15" s="100"/>
      <c r="D15" s="100"/>
      <c r="E15" s="100"/>
      <c r="F15" s="100"/>
      <c r="G15" s="100"/>
      <c r="H15" s="100"/>
      <c r="I15" s="100"/>
      <c r="J15" s="100"/>
      <c r="K15" s="100"/>
      <c r="L15" s="100"/>
      <c r="M15" s="100"/>
    </row>
    <row r="16" spans="1:13" x14ac:dyDescent="0.25">
      <c r="A16" s="25"/>
      <c r="B16" s="102" t="s">
        <v>37</v>
      </c>
      <c r="C16" s="102"/>
      <c r="D16" s="102"/>
      <c r="E16" s="102"/>
      <c r="F16" s="102"/>
      <c r="G16" s="102"/>
      <c r="H16" s="102"/>
      <c r="I16" s="102"/>
      <c r="J16" s="102"/>
      <c r="K16" s="102"/>
      <c r="L16" s="102"/>
      <c r="M16" s="102"/>
    </row>
    <row r="17" spans="1:13" x14ac:dyDescent="0.25">
      <c r="A17" s="29"/>
      <c r="B17" s="103" t="s">
        <v>38</v>
      </c>
      <c r="C17" s="103"/>
      <c r="D17" s="103"/>
      <c r="E17" s="103"/>
      <c r="F17" s="103"/>
      <c r="G17" s="103"/>
      <c r="H17" s="103"/>
      <c r="I17" s="103"/>
      <c r="J17" s="103"/>
      <c r="K17" s="103"/>
      <c r="L17" s="103"/>
      <c r="M17" s="103"/>
    </row>
    <row r="18" spans="1:13" ht="15.75" x14ac:dyDescent="0.25">
      <c r="A18" s="35"/>
      <c r="B18" s="36"/>
      <c r="C18" s="104" t="s">
        <v>39</v>
      </c>
      <c r="D18" s="104"/>
      <c r="E18" s="104"/>
      <c r="F18" s="104"/>
      <c r="G18" s="104"/>
      <c r="H18" s="104"/>
      <c r="I18" s="104"/>
      <c r="J18" s="104"/>
      <c r="K18" s="104"/>
      <c r="L18" s="104"/>
      <c r="M18" s="104"/>
    </row>
    <row r="19" spans="1:13" x14ac:dyDescent="0.25">
      <c r="A19" s="29"/>
      <c r="B19" s="95" t="s">
        <v>40</v>
      </c>
      <c r="C19" s="96"/>
      <c r="D19" s="96"/>
      <c r="E19" s="96"/>
      <c r="F19" s="96"/>
      <c r="G19" s="96"/>
      <c r="H19" s="96"/>
      <c r="I19" s="96"/>
      <c r="J19" s="96"/>
      <c r="K19" s="96"/>
      <c r="L19" s="96"/>
      <c r="M19" s="33"/>
    </row>
    <row r="20" spans="1:13" x14ac:dyDescent="0.25">
      <c r="A20" s="29"/>
      <c r="B20" s="95" t="s">
        <v>41</v>
      </c>
      <c r="C20" s="96"/>
      <c r="D20" s="96"/>
      <c r="E20" s="96"/>
      <c r="F20" s="96"/>
      <c r="G20" s="96"/>
      <c r="H20" s="96"/>
      <c r="I20" s="96"/>
      <c r="J20" s="96"/>
      <c r="K20" s="96"/>
      <c r="L20" s="96"/>
      <c r="M20" s="33"/>
    </row>
    <row r="21" spans="1:13" ht="15" customHeight="1" x14ac:dyDescent="0.25">
      <c r="A21" s="29"/>
      <c r="B21" s="95" t="s">
        <v>79</v>
      </c>
      <c r="C21" s="96"/>
      <c r="D21" s="96"/>
      <c r="E21" s="96"/>
      <c r="F21" s="96"/>
      <c r="G21" s="96"/>
      <c r="H21" s="96"/>
      <c r="I21" s="96"/>
      <c r="J21" s="96"/>
      <c r="K21" s="96"/>
      <c r="L21" s="30"/>
      <c r="M21" s="37"/>
    </row>
    <row r="22" spans="1:13" x14ac:dyDescent="0.25">
      <c r="A22" s="29"/>
      <c r="B22" s="30"/>
      <c r="C22" s="30"/>
      <c r="D22" s="30"/>
      <c r="E22" s="30"/>
      <c r="F22" s="30"/>
      <c r="G22" s="30"/>
      <c r="H22" s="30"/>
      <c r="I22" s="30"/>
      <c r="J22" s="30"/>
      <c r="K22" s="30"/>
      <c r="L22" s="30"/>
      <c r="M22" s="38"/>
    </row>
    <row r="23" spans="1:13" x14ac:dyDescent="0.25">
      <c r="A23" s="101" t="s">
        <v>9</v>
      </c>
      <c r="B23" s="101"/>
      <c r="C23" s="101"/>
      <c r="D23" s="101"/>
      <c r="E23" s="101"/>
      <c r="F23" s="101"/>
      <c r="G23" s="101"/>
      <c r="H23" s="101"/>
      <c r="I23" s="101"/>
      <c r="J23" s="101"/>
      <c r="K23" s="101"/>
      <c r="L23" s="101"/>
      <c r="M23" s="101"/>
    </row>
    <row r="24" spans="1:13" x14ac:dyDescent="0.25">
      <c r="A24" s="29"/>
      <c r="B24" s="39"/>
      <c r="C24" s="39"/>
      <c r="D24" s="29"/>
      <c r="E24" s="29"/>
      <c r="F24" s="29"/>
      <c r="G24" s="29"/>
      <c r="H24" s="29"/>
      <c r="I24" s="29"/>
      <c r="J24" s="29"/>
      <c r="K24" s="29"/>
      <c r="L24" s="29"/>
      <c r="M24" s="29"/>
    </row>
    <row r="25" spans="1:13" x14ac:dyDescent="0.25">
      <c r="A25" s="108" t="s">
        <v>42</v>
      </c>
      <c r="B25" s="108"/>
      <c r="C25" s="108"/>
      <c r="D25" s="109" t="s">
        <v>43</v>
      </c>
      <c r="E25" s="109"/>
      <c r="F25" s="109"/>
      <c r="G25" s="110" t="s">
        <v>44</v>
      </c>
      <c r="H25" s="110"/>
      <c r="I25" s="110"/>
      <c r="J25" s="110"/>
      <c r="K25" s="41"/>
      <c r="L25" s="29"/>
      <c r="M25" s="29"/>
    </row>
    <row r="26" spans="1:13" x14ac:dyDescent="0.25">
      <c r="A26" s="39"/>
      <c r="B26" s="39"/>
      <c r="C26" s="39"/>
      <c r="D26" s="29"/>
      <c r="E26" s="29"/>
      <c r="F26" s="29"/>
      <c r="G26" s="42"/>
      <c r="H26" s="43" t="s">
        <v>45</v>
      </c>
      <c r="I26" s="29"/>
      <c r="J26" s="43" t="s">
        <v>46</v>
      </c>
      <c r="K26" s="29"/>
      <c r="L26" s="29"/>
      <c r="M26" s="29"/>
    </row>
    <row r="27" spans="1:13" x14ac:dyDescent="0.25">
      <c r="A27" s="25" t="s">
        <v>47</v>
      </c>
      <c r="B27" s="5"/>
      <c r="C27" s="29"/>
      <c r="D27" s="25" t="s">
        <v>47</v>
      </c>
      <c r="E27" s="26">
        <v>450100</v>
      </c>
      <c r="F27" s="29"/>
      <c r="G27" s="25" t="s">
        <v>47</v>
      </c>
      <c r="H27" s="26">
        <v>230100</v>
      </c>
      <c r="I27" s="25" t="s">
        <v>47</v>
      </c>
      <c r="J27" s="26">
        <v>230100</v>
      </c>
      <c r="K27" s="41"/>
      <c r="L27" s="29"/>
      <c r="M27" s="29"/>
    </row>
    <row r="28" spans="1:13" x14ac:dyDescent="0.25">
      <c r="A28" s="25" t="s">
        <v>48</v>
      </c>
      <c r="B28" s="26" t="s">
        <v>49</v>
      </c>
      <c r="C28" s="29"/>
      <c r="D28" s="25" t="s">
        <v>48</v>
      </c>
      <c r="E28" s="26" t="s">
        <v>49</v>
      </c>
      <c r="F28" s="29"/>
      <c r="G28" s="25" t="s">
        <v>48</v>
      </c>
      <c r="H28" s="26" t="s">
        <v>49</v>
      </c>
      <c r="I28" s="25" t="s">
        <v>48</v>
      </c>
      <c r="J28" s="26" t="s">
        <v>49</v>
      </c>
      <c r="K28" s="29"/>
      <c r="L28" s="29"/>
      <c r="M28" s="29"/>
    </row>
    <row r="29" spans="1:13" x14ac:dyDescent="0.25">
      <c r="A29" s="25" t="s">
        <v>50</v>
      </c>
      <c r="B29" s="5"/>
      <c r="C29" s="29"/>
      <c r="D29" s="25" t="s">
        <v>50</v>
      </c>
      <c r="E29" s="26" t="s">
        <v>51</v>
      </c>
      <c r="F29" s="29"/>
      <c r="G29" s="25" t="s">
        <v>52</v>
      </c>
      <c r="H29" s="26" t="s">
        <v>53</v>
      </c>
      <c r="I29" s="25" t="s">
        <v>52</v>
      </c>
      <c r="J29" s="26" t="s">
        <v>54</v>
      </c>
      <c r="K29" s="29"/>
      <c r="L29" s="29"/>
      <c r="M29" s="29"/>
    </row>
    <row r="30" spans="1:13" x14ac:dyDescent="0.25">
      <c r="A30" s="25" t="s">
        <v>55</v>
      </c>
      <c r="B30" s="5"/>
      <c r="C30" s="29"/>
      <c r="D30" s="25" t="s">
        <v>55</v>
      </c>
      <c r="E30" s="6"/>
      <c r="F30" s="29"/>
      <c r="G30" s="25" t="s">
        <v>55</v>
      </c>
      <c r="H30" s="44" t="s">
        <v>56</v>
      </c>
      <c r="I30" s="25" t="s">
        <v>55</v>
      </c>
      <c r="J30" s="44" t="s">
        <v>56</v>
      </c>
      <c r="K30" s="29"/>
      <c r="L30" s="29"/>
      <c r="M30" s="29"/>
    </row>
    <row r="31" spans="1:13" x14ac:dyDescent="0.25">
      <c r="A31" s="25" t="s">
        <v>57</v>
      </c>
      <c r="B31" s="26" t="s">
        <v>58</v>
      </c>
      <c r="C31" s="29"/>
      <c r="D31" s="25" t="s">
        <v>57</v>
      </c>
      <c r="E31" s="26" t="s">
        <v>58</v>
      </c>
      <c r="F31" s="29"/>
      <c r="G31" s="25" t="s">
        <v>57</v>
      </c>
      <c r="H31" s="26" t="s">
        <v>58</v>
      </c>
      <c r="I31" s="25" t="s">
        <v>57</v>
      </c>
      <c r="J31" s="26" t="s">
        <v>58</v>
      </c>
      <c r="K31" s="29"/>
      <c r="L31" s="29"/>
      <c r="M31" s="29"/>
    </row>
    <row r="32" spans="1:13" x14ac:dyDescent="0.25">
      <c r="A32" s="25"/>
      <c r="B32" s="73"/>
      <c r="C32" s="29"/>
      <c r="D32" s="25"/>
      <c r="E32" s="74"/>
      <c r="F32" s="29"/>
      <c r="G32" s="25" t="s">
        <v>59</v>
      </c>
      <c r="H32" s="26" t="s">
        <v>60</v>
      </c>
      <c r="I32" s="25" t="s">
        <v>59</v>
      </c>
      <c r="J32" s="26" t="s">
        <v>60</v>
      </c>
      <c r="K32" s="29"/>
      <c r="L32" s="29"/>
      <c r="M32" s="29"/>
    </row>
    <row r="33" spans="1:13" x14ac:dyDescent="0.25">
      <c r="A33" s="42"/>
      <c r="B33" s="45"/>
      <c r="C33" s="29"/>
      <c r="D33" s="42"/>
      <c r="E33" s="29"/>
      <c r="F33" s="29"/>
      <c r="G33" s="29"/>
      <c r="H33" s="29"/>
      <c r="I33" s="29"/>
      <c r="J33" s="29"/>
      <c r="K33" s="29"/>
      <c r="L33" s="29"/>
      <c r="M33" s="29"/>
    </row>
    <row r="34" spans="1:13" ht="15.75" thickBot="1" x14ac:dyDescent="0.3">
      <c r="A34" s="42" t="s">
        <v>20</v>
      </c>
      <c r="B34" s="24"/>
      <c r="C34" s="29"/>
      <c r="D34" s="42" t="s">
        <v>20</v>
      </c>
      <c r="E34" s="7">
        <f>G51</f>
        <v>0</v>
      </c>
      <c r="F34" s="29"/>
      <c r="G34" s="42" t="s">
        <v>20</v>
      </c>
      <c r="H34" s="7">
        <f>H51</f>
        <v>0</v>
      </c>
      <c r="I34" s="42" t="s">
        <v>20</v>
      </c>
      <c r="J34" s="7">
        <f>I51</f>
        <v>0</v>
      </c>
      <c r="K34" s="29"/>
      <c r="L34" s="29"/>
      <c r="M34" s="28" t="s">
        <v>19</v>
      </c>
    </row>
    <row r="35" spans="1:13" ht="17.25" thickBot="1" x14ac:dyDescent="0.35">
      <c r="A35" s="34"/>
      <c r="B35" s="34"/>
      <c r="C35" s="29"/>
      <c r="D35" s="46"/>
      <c r="E35" s="8"/>
      <c r="F35" s="29"/>
      <c r="G35" s="29"/>
      <c r="H35" s="29"/>
      <c r="I35" s="29"/>
      <c r="J35" s="29"/>
      <c r="K35" s="29"/>
      <c r="L35" s="29"/>
      <c r="M35" s="47">
        <f>SUM(B34+E34+H34+J34)</f>
        <v>0</v>
      </c>
    </row>
    <row r="36" spans="1:13" ht="15.75" x14ac:dyDescent="0.25">
      <c r="A36" s="34"/>
      <c r="B36" s="34"/>
      <c r="C36" s="35"/>
      <c r="D36" s="46"/>
      <c r="E36" s="8"/>
      <c r="F36" s="35"/>
      <c r="G36" s="46"/>
      <c r="H36" s="8"/>
      <c r="I36" s="35"/>
      <c r="J36" s="35"/>
      <c r="K36" s="8"/>
      <c r="L36" s="35"/>
      <c r="M36" s="35"/>
    </row>
    <row r="37" spans="1:13" ht="15.75" x14ac:dyDescent="0.25">
      <c r="A37" s="42"/>
      <c r="B37" s="34"/>
      <c r="C37" s="35"/>
      <c r="D37" s="46"/>
      <c r="E37" s="8"/>
      <c r="F37" s="35"/>
      <c r="G37" s="46"/>
      <c r="H37" s="8"/>
      <c r="I37" s="35"/>
      <c r="J37" s="35"/>
      <c r="K37" s="8"/>
      <c r="L37" s="35"/>
      <c r="M37" s="35"/>
    </row>
    <row r="38" spans="1:13" x14ac:dyDescent="0.25">
      <c r="A38" s="101" t="s">
        <v>61</v>
      </c>
      <c r="B38" s="101"/>
      <c r="C38" s="101"/>
      <c r="D38" s="101"/>
      <c r="E38" s="101"/>
      <c r="F38" s="101"/>
      <c r="G38" s="101"/>
      <c r="H38" s="101"/>
      <c r="I38" s="101"/>
      <c r="J38" s="101"/>
      <c r="K38" s="101"/>
      <c r="L38" s="101"/>
      <c r="M38" s="101"/>
    </row>
    <row r="39" spans="1:13" x14ac:dyDescent="0.25">
      <c r="A39" s="42"/>
      <c r="B39" s="9"/>
      <c r="C39" s="29"/>
      <c r="D39" s="42"/>
      <c r="E39" s="9"/>
      <c r="F39" s="29"/>
      <c r="G39" s="42"/>
      <c r="H39" s="9"/>
      <c r="I39" s="29"/>
      <c r="J39" s="29"/>
      <c r="K39" s="9"/>
      <c r="L39" s="29"/>
      <c r="M39" s="29"/>
    </row>
    <row r="40" spans="1:13" ht="25.5" x14ac:dyDescent="0.25">
      <c r="A40" s="48"/>
      <c r="B40" s="111" t="s">
        <v>62</v>
      </c>
      <c r="C40" s="111"/>
      <c r="D40" s="10" t="s">
        <v>63</v>
      </c>
      <c r="E40" s="49" t="s">
        <v>64</v>
      </c>
      <c r="F40" s="49" t="s">
        <v>65</v>
      </c>
      <c r="G40" s="10" t="s">
        <v>66</v>
      </c>
      <c r="H40" s="49" t="s">
        <v>67</v>
      </c>
      <c r="I40" s="49" t="s">
        <v>68</v>
      </c>
      <c r="J40" s="10" t="s">
        <v>20</v>
      </c>
      <c r="K40" s="49" t="s">
        <v>69</v>
      </c>
      <c r="L40" s="112" t="s">
        <v>70</v>
      </c>
      <c r="M40" s="113"/>
    </row>
    <row r="41" spans="1:13" x14ac:dyDescent="0.25">
      <c r="A41" s="42">
        <v>1</v>
      </c>
      <c r="B41" s="105"/>
      <c r="C41" s="105"/>
      <c r="D41" s="11"/>
      <c r="E41" s="12"/>
      <c r="F41" s="5"/>
      <c r="G41" s="50">
        <f>E41*F41</f>
        <v>0</v>
      </c>
      <c r="H41" s="13">
        <f>G41*0.04</f>
        <v>0</v>
      </c>
      <c r="I41" s="13">
        <f>IF(E33="TXFOOD",G41*0.04, G41*0.0481)</f>
        <v>0</v>
      </c>
      <c r="J41" s="51">
        <f>SUM(G41:I41)</f>
        <v>0</v>
      </c>
      <c r="K41" s="14"/>
      <c r="L41" s="106"/>
      <c r="M41" s="107"/>
    </row>
    <row r="42" spans="1:13" x14ac:dyDescent="0.25">
      <c r="A42" s="42">
        <v>2</v>
      </c>
      <c r="B42" s="105"/>
      <c r="C42" s="105"/>
      <c r="D42" s="11"/>
      <c r="E42" s="12"/>
      <c r="F42" s="5"/>
      <c r="G42" s="50">
        <f t="shared" ref="G42:G50" si="0">E42*F42</f>
        <v>0</v>
      </c>
      <c r="H42" s="13">
        <f t="shared" ref="H42:H50" si="1">G42*0.04</f>
        <v>0</v>
      </c>
      <c r="I42" s="13">
        <f>IF(E33="TXFOOD",G42*0.04,G42*0.0481)</f>
        <v>0</v>
      </c>
      <c r="J42" s="51">
        <f t="shared" ref="J42:J49" si="2">SUM(G42:I42)</f>
        <v>0</v>
      </c>
      <c r="K42" s="14"/>
      <c r="L42" s="106"/>
      <c r="M42" s="107"/>
    </row>
    <row r="43" spans="1:13" x14ac:dyDescent="0.25">
      <c r="A43" s="42">
        <v>3</v>
      </c>
      <c r="B43" s="105"/>
      <c r="C43" s="105"/>
      <c r="D43" s="11"/>
      <c r="E43" s="12"/>
      <c r="F43" s="5"/>
      <c r="G43" s="50">
        <f t="shared" si="0"/>
        <v>0</v>
      </c>
      <c r="H43" s="13">
        <f t="shared" si="1"/>
        <v>0</v>
      </c>
      <c r="I43" s="13">
        <f>IF(E33="TXFOOD",G43*0.04,G43*0.0481)</f>
        <v>0</v>
      </c>
      <c r="J43" s="51">
        <f t="shared" si="2"/>
        <v>0</v>
      </c>
      <c r="K43" s="14"/>
      <c r="L43" s="106"/>
      <c r="M43" s="107"/>
    </row>
    <row r="44" spans="1:13" x14ac:dyDescent="0.25">
      <c r="A44" s="42">
        <v>4</v>
      </c>
      <c r="B44" s="105"/>
      <c r="C44" s="105"/>
      <c r="D44" s="11"/>
      <c r="E44" s="12"/>
      <c r="F44" s="5"/>
      <c r="G44" s="50">
        <f>E44*F44</f>
        <v>0</v>
      </c>
      <c r="H44" s="13">
        <f>G44*0.04</f>
        <v>0</v>
      </c>
      <c r="I44" s="13">
        <f>IF(E33="TXFOOD",G44*0.04,G44*0.0481)</f>
        <v>0</v>
      </c>
      <c r="J44" s="51">
        <f t="shared" si="2"/>
        <v>0</v>
      </c>
      <c r="K44" s="14"/>
      <c r="L44" s="106"/>
      <c r="M44" s="107"/>
    </row>
    <row r="45" spans="1:13" x14ac:dyDescent="0.25">
      <c r="A45" s="42">
        <v>5</v>
      </c>
      <c r="B45" s="105"/>
      <c r="C45" s="105"/>
      <c r="D45" s="11"/>
      <c r="E45" s="12"/>
      <c r="F45" s="5"/>
      <c r="G45" s="50">
        <f t="shared" si="0"/>
        <v>0</v>
      </c>
      <c r="H45" s="13">
        <f t="shared" si="1"/>
        <v>0</v>
      </c>
      <c r="I45" s="13">
        <f>IF(E33="TXFOOD",G45*0.04,G45*0.0481)</f>
        <v>0</v>
      </c>
      <c r="J45" s="51">
        <f>SUM(G45:I45)</f>
        <v>0</v>
      </c>
      <c r="K45" s="14"/>
      <c r="L45" s="106"/>
      <c r="M45" s="107"/>
    </row>
    <row r="46" spans="1:13" x14ac:dyDescent="0.25">
      <c r="A46" s="42">
        <v>6</v>
      </c>
      <c r="B46" s="105"/>
      <c r="C46" s="105"/>
      <c r="D46" s="11"/>
      <c r="E46" s="12"/>
      <c r="F46" s="5"/>
      <c r="G46" s="50">
        <f t="shared" si="0"/>
        <v>0</v>
      </c>
      <c r="H46" s="13">
        <f t="shared" si="1"/>
        <v>0</v>
      </c>
      <c r="I46" s="13">
        <f>IF(E33="TXFOOD",G46*0.04,G46*0.0481)</f>
        <v>0</v>
      </c>
      <c r="J46" s="51">
        <f t="shared" si="2"/>
        <v>0</v>
      </c>
      <c r="K46" s="14"/>
      <c r="L46" s="106"/>
      <c r="M46" s="107"/>
    </row>
    <row r="47" spans="1:13" x14ac:dyDescent="0.25">
      <c r="A47" s="42">
        <v>7</v>
      </c>
      <c r="B47" s="105"/>
      <c r="C47" s="105"/>
      <c r="D47" s="11"/>
      <c r="E47" s="12"/>
      <c r="F47" s="5"/>
      <c r="G47" s="50">
        <f t="shared" si="0"/>
        <v>0</v>
      </c>
      <c r="H47" s="13">
        <f t="shared" si="1"/>
        <v>0</v>
      </c>
      <c r="I47" s="13">
        <f>IF(E33="TXFOOD",G47*0.04,G47*0.0481)</f>
        <v>0</v>
      </c>
      <c r="J47" s="51">
        <f t="shared" si="2"/>
        <v>0</v>
      </c>
      <c r="K47" s="14"/>
      <c r="L47" s="106"/>
      <c r="M47" s="107"/>
    </row>
    <row r="48" spans="1:13" x14ac:dyDescent="0.25">
      <c r="A48" s="42">
        <v>8</v>
      </c>
      <c r="B48" s="105"/>
      <c r="C48" s="105"/>
      <c r="D48" s="11"/>
      <c r="E48" s="12"/>
      <c r="F48" s="5"/>
      <c r="G48" s="50">
        <f t="shared" si="0"/>
        <v>0</v>
      </c>
      <c r="H48" s="13">
        <f t="shared" si="1"/>
        <v>0</v>
      </c>
      <c r="I48" s="13">
        <f>IF(E33="TXFOOD",G48*0.04,G48*0.0481)</f>
        <v>0</v>
      </c>
      <c r="J48" s="51">
        <f t="shared" si="2"/>
        <v>0</v>
      </c>
      <c r="K48" s="14"/>
      <c r="L48" s="106"/>
      <c r="M48" s="107"/>
    </row>
    <row r="49" spans="1:13" x14ac:dyDescent="0.25">
      <c r="A49" s="42">
        <v>9</v>
      </c>
      <c r="B49" s="105"/>
      <c r="C49" s="105"/>
      <c r="D49" s="11"/>
      <c r="E49" s="12"/>
      <c r="F49" s="5"/>
      <c r="G49" s="50">
        <f t="shared" si="0"/>
        <v>0</v>
      </c>
      <c r="H49" s="13">
        <f t="shared" si="1"/>
        <v>0</v>
      </c>
      <c r="I49" s="13">
        <f>IF(E33="TXFOOD",G49*0.04,G49*0.0481)</f>
        <v>0</v>
      </c>
      <c r="J49" s="51">
        <f t="shared" si="2"/>
        <v>0</v>
      </c>
      <c r="K49" s="14"/>
      <c r="L49" s="106"/>
      <c r="M49" s="107"/>
    </row>
    <row r="50" spans="1:13" x14ac:dyDescent="0.25">
      <c r="A50" s="42">
        <v>10</v>
      </c>
      <c r="B50" s="105"/>
      <c r="C50" s="105"/>
      <c r="D50" s="11"/>
      <c r="E50" s="12"/>
      <c r="F50" s="5"/>
      <c r="G50" s="50">
        <f t="shared" si="0"/>
        <v>0</v>
      </c>
      <c r="H50" s="13">
        <f t="shared" si="1"/>
        <v>0</v>
      </c>
      <c r="I50" s="13">
        <f>IF(E33="TXFOOD",G50*0.04,G50*0.0481)</f>
        <v>0</v>
      </c>
      <c r="J50" s="51">
        <f>SUM(G50:I50)</f>
        <v>0</v>
      </c>
      <c r="K50" s="14"/>
      <c r="L50" s="106"/>
      <c r="M50" s="107"/>
    </row>
    <row r="51" spans="1:13" x14ac:dyDescent="0.25">
      <c r="A51" s="52"/>
      <c r="B51" s="114" t="s">
        <v>28</v>
      </c>
      <c r="C51" s="115"/>
      <c r="D51" s="116"/>
      <c r="E51" s="15">
        <f>SUM(E41:E50)</f>
        <v>0</v>
      </c>
      <c r="F51" s="16">
        <f t="shared" ref="F51" si="3">SUM(F41:F50)</f>
        <v>0</v>
      </c>
      <c r="G51" s="15">
        <f>SUM(G41:G50)</f>
        <v>0</v>
      </c>
      <c r="H51" s="15">
        <f>SUM(H41:H50)</f>
        <v>0</v>
      </c>
      <c r="I51" s="15">
        <f>SUM(I41:I50)</f>
        <v>0</v>
      </c>
      <c r="J51" s="15">
        <f>SUM(J41:J50)</f>
        <v>0</v>
      </c>
      <c r="K51" s="117"/>
      <c r="L51" s="118"/>
      <c r="M51" s="119"/>
    </row>
    <row r="52" spans="1:13" ht="15.75" x14ac:dyDescent="0.25">
      <c r="A52" s="46"/>
      <c r="B52" s="8"/>
      <c r="C52" s="35"/>
      <c r="D52" s="35"/>
      <c r="E52" s="8"/>
      <c r="F52" s="35"/>
      <c r="G52" s="35"/>
      <c r="H52" s="8"/>
      <c r="I52" s="35"/>
      <c r="J52" s="35"/>
      <c r="K52" s="8"/>
      <c r="L52" s="35"/>
      <c r="M52" s="35"/>
    </row>
    <row r="53" spans="1:13" ht="15.75" x14ac:dyDescent="0.25">
      <c r="A53" s="35"/>
      <c r="B53" s="8"/>
      <c r="C53" s="35"/>
      <c r="D53" s="35"/>
      <c r="E53" s="8"/>
      <c r="F53" s="35"/>
      <c r="G53" s="35"/>
      <c r="H53" s="8"/>
      <c r="I53" s="35"/>
      <c r="J53" s="35"/>
      <c r="K53" s="8"/>
      <c r="L53" s="35"/>
      <c r="M53" s="35"/>
    </row>
    <row r="54" spans="1:13" x14ac:dyDescent="0.25">
      <c r="A54" s="101" t="s">
        <v>21</v>
      </c>
      <c r="B54" s="101"/>
      <c r="C54" s="101"/>
      <c r="D54" s="101"/>
      <c r="E54" s="101"/>
      <c r="F54" s="101"/>
      <c r="G54" s="101"/>
      <c r="H54" s="53"/>
      <c r="I54" s="101" t="s">
        <v>22</v>
      </c>
      <c r="J54" s="101"/>
      <c r="K54" s="101"/>
      <c r="L54" s="101"/>
      <c r="M54" s="101"/>
    </row>
    <row r="55" spans="1:13" x14ac:dyDescent="0.25">
      <c r="A55" s="29"/>
      <c r="B55" s="29"/>
      <c r="C55" s="29"/>
      <c r="D55" s="29"/>
      <c r="E55" s="29"/>
      <c r="F55" s="29"/>
      <c r="G55" s="29"/>
      <c r="H55" s="29"/>
      <c r="I55" s="29"/>
      <c r="J55" s="29"/>
      <c r="K55" s="72" t="s">
        <v>84</v>
      </c>
      <c r="L55" s="29"/>
      <c r="M55" s="29"/>
    </row>
    <row r="56" spans="1:13" x14ac:dyDescent="0.25">
      <c r="A56" s="48" t="s">
        <v>23</v>
      </c>
      <c r="B56" s="120" t="s">
        <v>24</v>
      </c>
      <c r="C56" s="120"/>
      <c r="D56" s="120"/>
      <c r="E56" s="54" t="s">
        <v>25</v>
      </c>
      <c r="F56" s="120" t="s">
        <v>26</v>
      </c>
      <c r="G56" s="120"/>
      <c r="H56" s="29"/>
      <c r="I56" s="121" t="s">
        <v>71</v>
      </c>
      <c r="J56" s="121"/>
      <c r="K56" s="121"/>
      <c r="L56" s="121"/>
      <c r="M56" s="121"/>
    </row>
    <row r="57" spans="1:13" x14ac:dyDescent="0.25">
      <c r="A57" s="42">
        <v>1</v>
      </c>
      <c r="B57" s="122"/>
      <c r="C57" s="123"/>
      <c r="D57" s="124"/>
      <c r="E57" s="1"/>
      <c r="F57" s="125"/>
      <c r="G57" s="125"/>
      <c r="H57" s="29"/>
      <c r="I57" s="121"/>
      <c r="J57" s="121"/>
      <c r="K57" s="121"/>
      <c r="L57" s="121"/>
      <c r="M57" s="121"/>
    </row>
    <row r="58" spans="1:13" x14ac:dyDescent="0.25">
      <c r="A58" s="42">
        <v>2</v>
      </c>
      <c r="B58" s="122"/>
      <c r="C58" s="123"/>
      <c r="D58" s="124"/>
      <c r="E58" s="1"/>
      <c r="F58" s="125"/>
      <c r="G58" s="125"/>
      <c r="H58" s="29"/>
      <c r="I58" s="126"/>
      <c r="J58" s="126"/>
      <c r="K58" s="126"/>
      <c r="L58" s="126"/>
      <c r="M58" s="126"/>
    </row>
    <row r="59" spans="1:13" x14ac:dyDescent="0.25">
      <c r="A59" s="42">
        <v>3</v>
      </c>
      <c r="B59" s="122"/>
      <c r="C59" s="123"/>
      <c r="D59" s="124"/>
      <c r="E59" s="1"/>
      <c r="F59" s="125"/>
      <c r="G59" s="125"/>
      <c r="H59" s="29"/>
      <c r="I59" s="127" t="s">
        <v>72</v>
      </c>
      <c r="J59" s="127"/>
      <c r="K59" s="128"/>
      <c r="L59" s="128"/>
      <c r="M59" s="128"/>
    </row>
    <row r="60" spans="1:13" x14ac:dyDescent="0.25">
      <c r="A60" s="42">
        <v>4</v>
      </c>
      <c r="B60" s="122"/>
      <c r="C60" s="123"/>
      <c r="D60" s="124"/>
      <c r="E60" s="1"/>
      <c r="F60" s="125"/>
      <c r="G60" s="125"/>
      <c r="H60" s="29"/>
      <c r="I60" s="129"/>
      <c r="J60" s="129"/>
      <c r="K60" s="129"/>
      <c r="L60" s="129"/>
      <c r="M60" s="129"/>
    </row>
    <row r="61" spans="1:13" x14ac:dyDescent="0.25">
      <c r="A61" s="42">
        <v>5</v>
      </c>
      <c r="B61" s="122"/>
      <c r="C61" s="123"/>
      <c r="D61" s="124"/>
      <c r="E61" s="1"/>
      <c r="F61" s="125"/>
      <c r="G61" s="125"/>
      <c r="H61" s="29"/>
      <c r="I61" s="130"/>
      <c r="J61" s="130"/>
      <c r="K61" s="130"/>
      <c r="L61" s="130"/>
      <c r="M61" s="130"/>
    </row>
    <row r="62" spans="1:13" x14ac:dyDescent="0.25">
      <c r="A62" s="42">
        <v>6</v>
      </c>
      <c r="B62" s="122"/>
      <c r="C62" s="123"/>
      <c r="D62" s="124"/>
      <c r="E62" s="1"/>
      <c r="F62" s="125"/>
      <c r="G62" s="125"/>
      <c r="H62" s="29"/>
      <c r="I62" s="130"/>
      <c r="J62" s="130"/>
      <c r="K62" s="130"/>
      <c r="L62" s="130"/>
      <c r="M62" s="130"/>
    </row>
    <row r="63" spans="1:13" x14ac:dyDescent="0.25">
      <c r="A63" s="42">
        <v>7</v>
      </c>
      <c r="B63" s="122"/>
      <c r="C63" s="123"/>
      <c r="D63" s="124"/>
      <c r="E63" s="1"/>
      <c r="F63" s="125"/>
      <c r="G63" s="125"/>
      <c r="H63" s="29"/>
      <c r="I63" s="131" t="s">
        <v>73</v>
      </c>
      <c r="J63" s="131"/>
      <c r="K63" s="132"/>
      <c r="L63" s="132"/>
      <c r="M63" s="132"/>
    </row>
    <row r="64" spans="1:13" x14ac:dyDescent="0.25">
      <c r="A64" s="42">
        <v>8</v>
      </c>
      <c r="B64" s="122"/>
      <c r="C64" s="123"/>
      <c r="D64" s="124"/>
      <c r="E64" s="1"/>
      <c r="F64" s="125"/>
      <c r="G64" s="125"/>
      <c r="H64" s="29"/>
      <c r="I64" s="129"/>
      <c r="J64" s="129"/>
      <c r="K64" s="129"/>
      <c r="L64" s="129"/>
      <c r="M64" s="129"/>
    </row>
    <row r="65" spans="1:14" x14ac:dyDescent="0.25">
      <c r="A65" s="42">
        <v>9</v>
      </c>
      <c r="B65" s="122"/>
      <c r="C65" s="123"/>
      <c r="D65" s="124"/>
      <c r="E65" s="1"/>
      <c r="F65" s="125"/>
      <c r="G65" s="125"/>
      <c r="H65" s="29"/>
      <c r="I65" s="130"/>
      <c r="J65" s="130"/>
      <c r="K65" s="130"/>
      <c r="L65" s="130"/>
      <c r="M65" s="130"/>
    </row>
    <row r="66" spans="1:14" x14ac:dyDescent="0.25">
      <c r="A66" s="42">
        <v>10</v>
      </c>
      <c r="B66" s="122"/>
      <c r="C66" s="123"/>
      <c r="D66" s="124"/>
      <c r="E66" s="1"/>
      <c r="F66" s="125"/>
      <c r="G66" s="125"/>
      <c r="H66" s="29"/>
      <c r="I66" s="130"/>
      <c r="J66" s="130"/>
      <c r="K66" s="130"/>
      <c r="L66" s="130"/>
      <c r="M66" s="130"/>
    </row>
    <row r="67" spans="1:14" ht="15.75" thickBot="1" x14ac:dyDescent="0.3">
      <c r="A67" s="42"/>
      <c r="B67" s="33"/>
      <c r="C67" s="33"/>
      <c r="D67" s="33"/>
      <c r="E67" s="17"/>
      <c r="F67" s="18"/>
      <c r="G67" s="18"/>
      <c r="H67" s="29"/>
      <c r="I67" s="55"/>
      <c r="J67" s="55"/>
      <c r="K67" s="55"/>
      <c r="L67" s="55"/>
      <c r="M67" s="55"/>
    </row>
    <row r="68" spans="1:14" ht="16.5" thickBot="1" x14ac:dyDescent="0.35">
      <c r="A68" s="42"/>
      <c r="B68" s="25" t="s">
        <v>28</v>
      </c>
      <c r="C68" s="29"/>
      <c r="D68" s="29"/>
      <c r="E68" s="19">
        <f>SUM(E57:E66)</f>
        <v>0</v>
      </c>
      <c r="F68" s="133">
        <f>SUM(F57:G66)</f>
        <v>0</v>
      </c>
      <c r="G68" s="133"/>
      <c r="H68" s="29"/>
      <c r="I68" s="29"/>
      <c r="J68" s="29"/>
      <c r="K68" s="41" t="s">
        <v>27</v>
      </c>
      <c r="L68" s="29"/>
      <c r="M68" s="47">
        <f>SUM(E68:G68)</f>
        <v>0</v>
      </c>
    </row>
    <row r="69" spans="1:14" ht="15.75" thickTop="1" x14ac:dyDescent="0.25">
      <c r="A69" s="29"/>
      <c r="B69" s="25"/>
      <c r="C69" s="29"/>
      <c r="D69" s="29"/>
      <c r="E69" s="17"/>
      <c r="F69" s="18"/>
      <c r="G69" s="18"/>
      <c r="H69" s="29"/>
      <c r="I69" s="29"/>
      <c r="J69" s="29"/>
      <c r="K69" s="29"/>
      <c r="L69" s="29"/>
      <c r="M69" s="29"/>
    </row>
    <row r="70" spans="1:14" x14ac:dyDescent="0.25">
      <c r="A70" s="29"/>
      <c r="B70" s="25"/>
      <c r="C70" s="29"/>
      <c r="D70" s="29"/>
      <c r="E70" s="17"/>
      <c r="F70" s="18"/>
      <c r="G70" s="18"/>
      <c r="H70" s="29"/>
      <c r="I70" s="29"/>
      <c r="J70" s="29"/>
      <c r="K70" s="29"/>
      <c r="L70" s="29"/>
      <c r="M70" s="29"/>
    </row>
    <row r="71" spans="1:14" x14ac:dyDescent="0.25">
      <c r="A71" s="134" t="s">
        <v>29</v>
      </c>
      <c r="B71" s="134"/>
      <c r="C71" s="135"/>
      <c r="D71" s="135"/>
      <c r="E71" s="135"/>
      <c r="F71" s="135"/>
      <c r="G71" s="57"/>
      <c r="H71" s="25" t="s">
        <v>30</v>
      </c>
      <c r="I71" s="58"/>
      <c r="J71" s="57"/>
      <c r="K71" s="57"/>
      <c r="L71" s="57"/>
      <c r="M71" s="59" t="s">
        <v>98</v>
      </c>
      <c r="N71" s="59"/>
    </row>
    <row r="72" spans="1:14" x14ac:dyDescent="0.25">
      <c r="A72" s="29"/>
      <c r="B72" s="29"/>
      <c r="C72" s="29"/>
      <c r="D72" s="29"/>
      <c r="E72" s="29"/>
      <c r="F72" s="29"/>
      <c r="G72" s="29"/>
      <c r="H72" s="29"/>
      <c r="I72" s="29"/>
      <c r="J72" s="29"/>
      <c r="K72" s="29"/>
      <c r="L72" s="29"/>
      <c r="M72" s="29"/>
    </row>
  </sheetData>
  <sheetProtection algorithmName="SHA-512" hashValue="7zXOs41lePZAZPOXMsZosjXWri9AM0oMXvvYNmPycYVZ1JgAWmCzsDK/TNxxzxh4bIi9aaCkcCj1WPhIV8YNMw==" saltValue="YT4e5xN9B05ILnhpMw2GhQ==" spinCount="100000" sheet="1" objects="1" scenarios="1"/>
  <mergeCells count="97">
    <mergeCell ref="B66:D66"/>
    <mergeCell ref="F66:G66"/>
    <mergeCell ref="I66:M66"/>
    <mergeCell ref="F68:G68"/>
    <mergeCell ref="A71:B71"/>
    <mergeCell ref="C71:F71"/>
    <mergeCell ref="B64:D64"/>
    <mergeCell ref="F64:G64"/>
    <mergeCell ref="I64:M64"/>
    <mergeCell ref="B65:D65"/>
    <mergeCell ref="F65:G65"/>
    <mergeCell ref="I65:M65"/>
    <mergeCell ref="B62:D62"/>
    <mergeCell ref="F62:G62"/>
    <mergeCell ref="I62:M62"/>
    <mergeCell ref="B63:D63"/>
    <mergeCell ref="F63:G63"/>
    <mergeCell ref="I63:J63"/>
    <mergeCell ref="K63:M63"/>
    <mergeCell ref="B60:D60"/>
    <mergeCell ref="F60:G60"/>
    <mergeCell ref="I60:M60"/>
    <mergeCell ref="B61:D61"/>
    <mergeCell ref="F61:G61"/>
    <mergeCell ref="I61:M61"/>
    <mergeCell ref="B58:D58"/>
    <mergeCell ref="F58:G58"/>
    <mergeCell ref="I58:M58"/>
    <mergeCell ref="B59:D59"/>
    <mergeCell ref="F59:G59"/>
    <mergeCell ref="I59:J59"/>
    <mergeCell ref="K59:M59"/>
    <mergeCell ref="A54:G54"/>
    <mergeCell ref="I54:M54"/>
    <mergeCell ref="B56:D56"/>
    <mergeCell ref="F56:G56"/>
    <mergeCell ref="I56:M57"/>
    <mergeCell ref="B57:D57"/>
    <mergeCell ref="F57:G57"/>
    <mergeCell ref="B49:C49"/>
    <mergeCell ref="L49:M49"/>
    <mergeCell ref="B50:C50"/>
    <mergeCell ref="L50:M50"/>
    <mergeCell ref="B51:D51"/>
    <mergeCell ref="K51:M51"/>
    <mergeCell ref="B46:C46"/>
    <mergeCell ref="L46:M46"/>
    <mergeCell ref="B47:C47"/>
    <mergeCell ref="L47:M47"/>
    <mergeCell ref="B48:C48"/>
    <mergeCell ref="L48:M48"/>
    <mergeCell ref="B43:C43"/>
    <mergeCell ref="L43:M43"/>
    <mergeCell ref="B44:C44"/>
    <mergeCell ref="L44:M44"/>
    <mergeCell ref="B45:C45"/>
    <mergeCell ref="L45:M45"/>
    <mergeCell ref="B42:C42"/>
    <mergeCell ref="L42:M42"/>
    <mergeCell ref="B20:L20"/>
    <mergeCell ref="A23:M23"/>
    <mergeCell ref="A25:C25"/>
    <mergeCell ref="D25:F25"/>
    <mergeCell ref="G25:J25"/>
    <mergeCell ref="B21:K21"/>
    <mergeCell ref="A38:M38"/>
    <mergeCell ref="B40:C40"/>
    <mergeCell ref="L40:M40"/>
    <mergeCell ref="B41:C41"/>
    <mergeCell ref="L41:M41"/>
    <mergeCell ref="B19:L19"/>
    <mergeCell ref="A8:B8"/>
    <mergeCell ref="C8:G8"/>
    <mergeCell ref="K8:M8"/>
    <mergeCell ref="A9:B9"/>
    <mergeCell ref="C9:G9"/>
    <mergeCell ref="K9:M9"/>
    <mergeCell ref="B14:M15"/>
    <mergeCell ref="A12:M12"/>
    <mergeCell ref="B16:M16"/>
    <mergeCell ref="B17:M17"/>
    <mergeCell ref="C18:M18"/>
    <mergeCell ref="A7:B7"/>
    <mergeCell ref="C7:G7"/>
    <mergeCell ref="I7:J7"/>
    <mergeCell ref="K7:M7"/>
    <mergeCell ref="A1:M1"/>
    <mergeCell ref="A2:M2"/>
    <mergeCell ref="A5:B5"/>
    <mergeCell ref="C5:G5"/>
    <mergeCell ref="I5:J5"/>
    <mergeCell ref="K5:M5"/>
    <mergeCell ref="A6:B6"/>
    <mergeCell ref="C6:D6"/>
    <mergeCell ref="F6:G6"/>
    <mergeCell ref="I6:J6"/>
    <mergeCell ref="K6:M6"/>
  </mergeCells>
  <pageMargins left="0.25" right="0.25" top="0.25" bottom="0.25" header="0.3" footer="0.3"/>
  <pageSetup scale="65"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20CC1-10A5-4526-95D3-025084101E76}">
  <sheetPr>
    <tabColor rgb="FF92D050"/>
    <pageSetUpPr fitToPage="1"/>
  </sheetPr>
  <dimension ref="A1:M75"/>
  <sheetViews>
    <sheetView workbookViewId="0">
      <selection activeCell="H62" sqref="H62:M62"/>
    </sheetView>
  </sheetViews>
  <sheetFormatPr defaultColWidth="9.28515625" defaultRowHeight="15" x14ac:dyDescent="0.25"/>
  <cols>
    <col min="1" max="1" width="14.85546875" style="27" customWidth="1"/>
    <col min="2" max="2" width="3.7109375" style="27" customWidth="1"/>
    <col min="3" max="3" width="9.28515625" style="27"/>
    <col min="4" max="4" width="8.140625" style="27" customWidth="1"/>
    <col min="5" max="5" width="12.28515625" style="27" bestFit="1" customWidth="1"/>
    <col min="6" max="6" width="11.28515625" style="27" customWidth="1"/>
    <col min="7" max="7" width="12.7109375" style="27" customWidth="1"/>
    <col min="8" max="8" width="12.5703125" style="27" customWidth="1"/>
    <col min="9" max="10" width="12.7109375" style="27" bestFit="1" customWidth="1"/>
    <col min="11" max="11" width="13.5703125" style="27" customWidth="1"/>
    <col min="12" max="12" width="12.42578125" style="27" customWidth="1"/>
    <col min="13" max="13" width="12.7109375" style="27" customWidth="1"/>
    <col min="14" max="16384" width="9.28515625" style="27"/>
  </cols>
  <sheetData>
    <row r="1" spans="1:13" ht="15.75" x14ac:dyDescent="0.25">
      <c r="A1" s="89" t="s">
        <v>0</v>
      </c>
      <c r="B1" s="89"/>
      <c r="C1" s="89"/>
      <c r="D1" s="89"/>
      <c r="E1" s="89"/>
      <c r="F1" s="89"/>
      <c r="G1" s="89"/>
      <c r="H1" s="89"/>
      <c r="I1" s="89"/>
      <c r="J1" s="89"/>
      <c r="K1" s="89"/>
      <c r="L1" s="89"/>
      <c r="M1" s="89"/>
    </row>
    <row r="2" spans="1:13" ht="15.75" x14ac:dyDescent="0.25">
      <c r="A2" s="89" t="s">
        <v>80</v>
      </c>
      <c r="B2" s="89"/>
      <c r="C2" s="89"/>
      <c r="D2" s="89"/>
      <c r="E2" s="89"/>
      <c r="F2" s="89"/>
      <c r="G2" s="89"/>
      <c r="H2" s="89"/>
      <c r="I2" s="89"/>
      <c r="J2" s="89"/>
      <c r="K2" s="89"/>
      <c r="L2" s="89"/>
      <c r="M2" s="89"/>
    </row>
    <row r="3" spans="1:13" x14ac:dyDescent="0.25">
      <c r="A3" s="28"/>
      <c r="B3" s="28"/>
      <c r="C3" s="28"/>
      <c r="D3" s="28"/>
      <c r="E3" s="28"/>
      <c r="F3" s="28"/>
      <c r="G3" s="28"/>
      <c r="H3" s="28"/>
      <c r="I3" s="28"/>
      <c r="J3" s="28"/>
      <c r="K3" s="28"/>
      <c r="L3" s="28"/>
      <c r="M3" s="28"/>
    </row>
    <row r="4" spans="1:13" x14ac:dyDescent="0.25">
      <c r="A4" s="29"/>
      <c r="B4" s="29"/>
      <c r="C4" s="29"/>
      <c r="D4" s="29"/>
      <c r="E4" s="29"/>
      <c r="F4" s="29"/>
      <c r="G4" s="29"/>
      <c r="H4" s="29"/>
      <c r="I4" s="29"/>
      <c r="J4" s="29"/>
      <c r="K4" s="29"/>
      <c r="L4" s="29"/>
      <c r="M4" s="29"/>
    </row>
    <row r="5" spans="1:13" x14ac:dyDescent="0.25">
      <c r="A5" s="85" t="s">
        <v>1</v>
      </c>
      <c r="B5" s="85"/>
      <c r="C5" s="138"/>
      <c r="D5" s="138"/>
      <c r="E5" s="138"/>
      <c r="F5" s="138"/>
      <c r="G5" s="138"/>
      <c r="H5" s="29"/>
      <c r="I5" s="87" t="s">
        <v>2</v>
      </c>
      <c r="J5" s="87"/>
      <c r="K5" s="91"/>
      <c r="L5" s="91"/>
      <c r="M5" s="91"/>
    </row>
    <row r="6" spans="1:13" x14ac:dyDescent="0.25">
      <c r="A6" s="85" t="s">
        <v>3</v>
      </c>
      <c r="B6" s="85"/>
      <c r="C6" s="139"/>
      <c r="D6" s="139"/>
      <c r="E6" s="25" t="s">
        <v>4</v>
      </c>
      <c r="F6" s="140"/>
      <c r="G6" s="140"/>
      <c r="H6" s="29"/>
      <c r="I6" s="87" t="s">
        <v>74</v>
      </c>
      <c r="J6" s="87"/>
      <c r="K6" s="94"/>
      <c r="L6" s="94"/>
      <c r="M6" s="94"/>
    </row>
    <row r="7" spans="1:13" x14ac:dyDescent="0.25">
      <c r="A7" s="85" t="s">
        <v>32</v>
      </c>
      <c r="B7" s="85"/>
      <c r="C7" s="86"/>
      <c r="D7" s="86"/>
      <c r="E7" s="86"/>
      <c r="F7" s="86"/>
      <c r="G7" s="86"/>
      <c r="H7" s="29"/>
      <c r="I7" s="29" t="s">
        <v>6</v>
      </c>
      <c r="J7" s="3"/>
      <c r="K7" s="87" t="s">
        <v>7</v>
      </c>
      <c r="L7" s="87"/>
      <c r="M7" s="87"/>
    </row>
    <row r="8" spans="1:13" x14ac:dyDescent="0.25">
      <c r="A8" s="85" t="s">
        <v>33</v>
      </c>
      <c r="B8" s="85"/>
      <c r="C8" s="94"/>
      <c r="D8" s="94"/>
      <c r="E8" s="94"/>
      <c r="F8" s="94"/>
      <c r="G8" s="94"/>
      <c r="H8" s="29"/>
      <c r="I8" s="30"/>
      <c r="J8" s="4"/>
      <c r="K8" s="87" t="s">
        <v>75</v>
      </c>
      <c r="L8" s="99"/>
      <c r="M8" s="99"/>
    </row>
    <row r="9" spans="1:13" x14ac:dyDescent="0.25">
      <c r="A9" s="85" t="s">
        <v>8</v>
      </c>
      <c r="B9" s="85"/>
      <c r="C9" s="141"/>
      <c r="D9" s="141"/>
      <c r="E9" s="141"/>
      <c r="F9" s="141"/>
      <c r="G9" s="141"/>
      <c r="H9" s="29"/>
      <c r="I9" s="30"/>
      <c r="J9" s="4"/>
      <c r="K9" s="87" t="s">
        <v>35</v>
      </c>
      <c r="L9" s="99"/>
      <c r="M9" s="99"/>
    </row>
    <row r="10" spans="1:13" x14ac:dyDescent="0.25">
      <c r="A10" s="29"/>
      <c r="B10" s="29"/>
      <c r="C10" s="29"/>
      <c r="D10" s="29"/>
      <c r="E10" s="29"/>
      <c r="F10" s="29"/>
      <c r="G10" s="29"/>
      <c r="H10" s="30"/>
      <c r="I10" s="29"/>
      <c r="J10" s="29"/>
      <c r="K10" s="29"/>
      <c r="L10" s="29"/>
      <c r="M10" s="29"/>
    </row>
    <row r="11" spans="1:13" x14ac:dyDescent="0.25">
      <c r="A11" s="29"/>
      <c r="B11" s="29"/>
      <c r="C11" s="29"/>
      <c r="D11" s="29"/>
      <c r="E11" s="29"/>
      <c r="F11" s="101" t="s">
        <v>9</v>
      </c>
      <c r="G11" s="101"/>
      <c r="H11" s="101"/>
      <c r="I11" s="101"/>
      <c r="J11" s="101"/>
      <c r="K11" s="101"/>
      <c r="L11" s="101"/>
      <c r="M11" s="101"/>
    </row>
    <row r="12" spans="1:13" x14ac:dyDescent="0.25">
      <c r="A12" s="69"/>
      <c r="B12" s="69"/>
      <c r="C12" s="69"/>
      <c r="D12" s="69"/>
      <c r="E12" s="69"/>
      <c r="F12" s="29"/>
      <c r="G12" s="29"/>
      <c r="H12" s="29"/>
      <c r="I12" s="29"/>
      <c r="J12" s="29"/>
      <c r="K12" s="29"/>
      <c r="L12" s="29"/>
    </row>
    <row r="13" spans="1:13" x14ac:dyDescent="0.25">
      <c r="A13" s="69"/>
      <c r="B13" s="69"/>
      <c r="C13" s="69"/>
      <c r="D13" s="69"/>
      <c r="E13" s="69"/>
      <c r="F13" s="62"/>
      <c r="G13" s="142" t="s">
        <v>42</v>
      </c>
      <c r="H13" s="142"/>
      <c r="I13" s="142"/>
      <c r="J13" s="142"/>
      <c r="K13" s="142"/>
      <c r="L13" s="142"/>
      <c r="M13" s="142"/>
    </row>
    <row r="14" spans="1:13" x14ac:dyDescent="0.25">
      <c r="A14" s="69"/>
      <c r="B14" s="69"/>
      <c r="C14" s="69"/>
      <c r="D14" s="69"/>
      <c r="E14" s="69"/>
      <c r="F14" s="25"/>
      <c r="G14" s="39"/>
      <c r="H14" s="39"/>
      <c r="I14" s="25"/>
      <c r="J14" s="25"/>
      <c r="K14" s="25"/>
      <c r="L14" s="25"/>
    </row>
    <row r="15" spans="1:13" x14ac:dyDescent="0.25">
      <c r="A15" s="69"/>
      <c r="B15" s="69"/>
      <c r="C15" s="69"/>
      <c r="D15" s="69"/>
      <c r="E15" s="69"/>
      <c r="F15" s="60" t="s">
        <v>10</v>
      </c>
      <c r="G15" s="14"/>
      <c r="H15" s="60" t="s">
        <v>10</v>
      </c>
      <c r="I15" s="14"/>
      <c r="J15" s="60" t="s">
        <v>10</v>
      </c>
      <c r="K15" s="14"/>
      <c r="L15" s="60" t="s">
        <v>10</v>
      </c>
      <c r="M15" s="14"/>
    </row>
    <row r="16" spans="1:13" ht="15" customHeight="1" x14ac:dyDescent="0.25">
      <c r="A16" s="69"/>
      <c r="B16" s="69"/>
      <c r="C16" s="69"/>
      <c r="D16" s="69"/>
      <c r="E16" s="69"/>
      <c r="F16" s="60" t="s">
        <v>11</v>
      </c>
      <c r="G16" s="14"/>
      <c r="H16" s="60" t="s">
        <v>11</v>
      </c>
      <c r="I16" s="14"/>
      <c r="J16" s="60" t="s">
        <v>11</v>
      </c>
      <c r="K16" s="14"/>
      <c r="L16" s="60" t="s">
        <v>11</v>
      </c>
      <c r="M16" s="14"/>
    </row>
    <row r="17" spans="1:13" x14ac:dyDescent="0.25">
      <c r="A17" s="69"/>
      <c r="B17" s="69"/>
      <c r="C17" s="69"/>
      <c r="D17" s="69"/>
      <c r="E17" s="69"/>
      <c r="F17" s="60" t="s">
        <v>12</v>
      </c>
      <c r="G17" s="14"/>
      <c r="H17" s="60" t="s">
        <v>12</v>
      </c>
      <c r="I17" s="14"/>
      <c r="J17" s="60" t="s">
        <v>12</v>
      </c>
      <c r="K17" s="14"/>
      <c r="L17" s="60" t="s">
        <v>12</v>
      </c>
      <c r="M17" s="14"/>
    </row>
    <row r="18" spans="1:13" x14ac:dyDescent="0.25">
      <c r="A18" s="69"/>
      <c r="B18" s="69"/>
      <c r="C18" s="69"/>
      <c r="D18" s="69"/>
      <c r="E18" s="69"/>
      <c r="F18" s="60" t="s">
        <v>13</v>
      </c>
      <c r="G18" s="14"/>
      <c r="H18" s="60" t="s">
        <v>13</v>
      </c>
      <c r="I18" s="14"/>
      <c r="J18" s="60" t="s">
        <v>13</v>
      </c>
      <c r="K18" s="14"/>
      <c r="L18" s="60" t="s">
        <v>13</v>
      </c>
      <c r="M18" s="14"/>
    </row>
    <row r="19" spans="1:13" ht="19.5" customHeight="1" x14ac:dyDescent="0.25">
      <c r="A19" s="69"/>
      <c r="B19" s="69"/>
      <c r="C19" s="69"/>
      <c r="D19" s="69"/>
      <c r="E19" s="69"/>
      <c r="F19" s="60" t="s">
        <v>14</v>
      </c>
      <c r="G19" s="14"/>
      <c r="H19" s="60" t="s">
        <v>14</v>
      </c>
      <c r="I19" s="14"/>
      <c r="J19" s="60" t="s">
        <v>14</v>
      </c>
      <c r="K19" s="14"/>
      <c r="L19" s="60" t="s">
        <v>14</v>
      </c>
      <c r="M19" s="14"/>
    </row>
    <row r="20" spans="1:13" ht="15" customHeight="1" x14ac:dyDescent="0.25">
      <c r="A20" s="69"/>
      <c r="B20" s="69"/>
      <c r="C20" s="69"/>
      <c r="D20" s="69"/>
      <c r="E20" s="69"/>
      <c r="F20" s="60" t="s">
        <v>15</v>
      </c>
      <c r="G20" s="14"/>
      <c r="H20" s="60" t="s">
        <v>15</v>
      </c>
      <c r="I20" s="14"/>
      <c r="J20" s="60" t="s">
        <v>15</v>
      </c>
      <c r="K20" s="14"/>
      <c r="L20" s="60" t="s">
        <v>15</v>
      </c>
      <c r="M20" s="14"/>
    </row>
    <row r="21" spans="1:13" ht="15" customHeight="1" x14ac:dyDescent="0.25">
      <c r="A21" s="69"/>
      <c r="B21" s="69"/>
      <c r="C21" s="69"/>
      <c r="D21" s="69"/>
      <c r="E21" s="69"/>
      <c r="F21" s="60" t="s">
        <v>85</v>
      </c>
      <c r="G21" s="14"/>
      <c r="H21" s="60" t="s">
        <v>85</v>
      </c>
      <c r="I21" s="14"/>
      <c r="J21" s="60" t="s">
        <v>85</v>
      </c>
      <c r="K21" s="14"/>
      <c r="L21" s="60" t="s">
        <v>85</v>
      </c>
      <c r="M21" s="14"/>
    </row>
    <row r="22" spans="1:13" ht="15" customHeight="1" x14ac:dyDescent="0.25">
      <c r="A22" s="69"/>
      <c r="B22" s="69"/>
      <c r="C22" s="69"/>
      <c r="D22" s="69"/>
      <c r="E22" s="69"/>
      <c r="F22" s="60" t="s">
        <v>16</v>
      </c>
      <c r="G22" s="14"/>
      <c r="H22" s="60" t="s">
        <v>16</v>
      </c>
      <c r="I22" s="14"/>
      <c r="J22" s="60" t="s">
        <v>16</v>
      </c>
      <c r="K22" s="14"/>
      <c r="L22" s="60" t="s">
        <v>16</v>
      </c>
      <c r="M22" s="14"/>
    </row>
    <row r="23" spans="1:13" x14ac:dyDescent="0.25">
      <c r="A23" s="69"/>
      <c r="B23" s="69"/>
      <c r="C23" s="69"/>
      <c r="D23" s="69"/>
      <c r="E23" s="69"/>
      <c r="F23" s="60" t="s">
        <v>17</v>
      </c>
      <c r="G23" s="14"/>
      <c r="H23" s="60" t="s">
        <v>17</v>
      </c>
      <c r="I23" s="14"/>
      <c r="J23" s="60" t="s">
        <v>17</v>
      </c>
      <c r="K23" s="14"/>
      <c r="L23" s="60" t="s">
        <v>17</v>
      </c>
      <c r="M23" s="14"/>
    </row>
    <row r="24" spans="1:13" x14ac:dyDescent="0.25">
      <c r="A24" s="69"/>
      <c r="B24" s="69"/>
      <c r="C24" s="69"/>
      <c r="D24" s="69"/>
      <c r="E24" s="69"/>
      <c r="F24" s="60" t="s">
        <v>18</v>
      </c>
      <c r="G24" s="14"/>
      <c r="H24" s="60" t="s">
        <v>18</v>
      </c>
      <c r="I24" s="14"/>
      <c r="J24" s="60" t="s">
        <v>18</v>
      </c>
      <c r="K24" s="14"/>
      <c r="L24" s="60" t="s">
        <v>18</v>
      </c>
      <c r="M24" s="14"/>
    </row>
    <row r="25" spans="1:13" ht="15" customHeight="1" x14ac:dyDescent="0.25">
      <c r="A25" s="69"/>
      <c r="B25" s="69"/>
      <c r="C25" s="69"/>
      <c r="D25" s="69"/>
      <c r="E25" s="69"/>
      <c r="F25" s="61" t="s">
        <v>20</v>
      </c>
      <c r="G25" s="24"/>
      <c r="H25" s="61" t="s">
        <v>20</v>
      </c>
      <c r="I25" s="24"/>
      <c r="J25" s="61" t="s">
        <v>20</v>
      </c>
      <c r="K25" s="24"/>
      <c r="L25" s="61" t="s">
        <v>20</v>
      </c>
      <c r="M25" s="24"/>
    </row>
    <row r="26" spans="1:13" x14ac:dyDescent="0.25">
      <c r="A26" s="69"/>
      <c r="B26" s="69"/>
      <c r="C26" s="69"/>
      <c r="D26" s="69"/>
      <c r="E26" s="69"/>
      <c r="F26" s="68"/>
      <c r="G26" s="20"/>
      <c r="H26" s="68"/>
      <c r="I26" s="20"/>
      <c r="J26" s="68"/>
      <c r="K26" s="20"/>
      <c r="L26" s="68"/>
    </row>
    <row r="27" spans="1:13" x14ac:dyDescent="0.25">
      <c r="A27" s="69"/>
      <c r="B27" s="69"/>
      <c r="C27" s="69"/>
      <c r="D27" s="69"/>
      <c r="E27" s="69"/>
      <c r="F27" s="62"/>
      <c r="G27" s="110" t="s">
        <v>43</v>
      </c>
      <c r="H27" s="110"/>
      <c r="I27" s="110"/>
      <c r="J27" s="110"/>
      <c r="K27" s="110"/>
      <c r="L27" s="110"/>
      <c r="M27" s="110"/>
    </row>
    <row r="28" spans="1:13" x14ac:dyDescent="0.25">
      <c r="A28" s="69"/>
      <c r="B28" s="69"/>
      <c r="C28" s="69"/>
      <c r="D28" s="69"/>
      <c r="E28" s="69"/>
      <c r="F28" s="60" t="s">
        <v>10</v>
      </c>
      <c r="G28" s="14"/>
      <c r="H28" s="40"/>
      <c r="I28" s="40"/>
      <c r="J28" s="40"/>
      <c r="K28" s="40"/>
      <c r="L28" s="40"/>
    </row>
    <row r="29" spans="1:13" ht="15" customHeight="1" x14ac:dyDescent="0.25">
      <c r="A29" s="69"/>
      <c r="B29" s="69"/>
      <c r="C29" s="69"/>
      <c r="D29" s="69"/>
      <c r="E29" s="69"/>
      <c r="F29" s="60" t="s">
        <v>11</v>
      </c>
      <c r="G29" s="14"/>
      <c r="I29" s="143" t="s">
        <v>44</v>
      </c>
      <c r="J29" s="143"/>
      <c r="K29" s="143"/>
      <c r="L29" s="143"/>
      <c r="M29" s="70"/>
    </row>
    <row r="30" spans="1:13" ht="15" customHeight="1" x14ac:dyDescent="0.25">
      <c r="A30" s="69"/>
      <c r="B30" s="69"/>
      <c r="C30" s="69"/>
      <c r="D30" s="69"/>
      <c r="E30" s="69"/>
      <c r="F30" s="60" t="s">
        <v>12</v>
      </c>
      <c r="G30" s="14"/>
      <c r="H30" s="56"/>
      <c r="I30" s="61" t="s">
        <v>45</v>
      </c>
      <c r="J30" s="29"/>
      <c r="K30" s="29"/>
      <c r="L30" s="61" t="s">
        <v>46</v>
      </c>
    </row>
    <row r="31" spans="1:13" x14ac:dyDescent="0.25">
      <c r="A31" s="69"/>
      <c r="B31" s="69"/>
      <c r="C31" s="69"/>
      <c r="D31" s="69"/>
      <c r="E31" s="69"/>
      <c r="F31" s="60" t="s">
        <v>13</v>
      </c>
      <c r="G31" s="14"/>
      <c r="H31" s="60" t="s">
        <v>10</v>
      </c>
      <c r="I31" s="26">
        <v>230100</v>
      </c>
      <c r="J31" s="29"/>
      <c r="K31" s="60" t="s">
        <v>10</v>
      </c>
      <c r="L31" s="26">
        <v>230100</v>
      </c>
      <c r="M31" s="29"/>
    </row>
    <row r="32" spans="1:13" ht="15" customHeight="1" x14ac:dyDescent="0.25">
      <c r="A32" s="69"/>
      <c r="B32" s="69"/>
      <c r="C32" s="69"/>
      <c r="D32" s="69"/>
      <c r="E32" s="69"/>
      <c r="F32" s="60" t="s">
        <v>14</v>
      </c>
      <c r="G32" s="14"/>
      <c r="H32" s="60" t="s">
        <v>86</v>
      </c>
      <c r="I32" s="5"/>
      <c r="J32" s="29"/>
      <c r="K32" s="60" t="s">
        <v>86</v>
      </c>
      <c r="L32" s="5"/>
      <c r="M32" s="29"/>
    </row>
    <row r="33" spans="1:13" x14ac:dyDescent="0.25">
      <c r="A33" s="69"/>
      <c r="B33" s="69"/>
      <c r="C33" s="69"/>
      <c r="D33" s="69"/>
      <c r="E33" s="69"/>
      <c r="F33" s="60" t="s">
        <v>15</v>
      </c>
      <c r="G33" s="14"/>
      <c r="H33" s="60" t="s">
        <v>52</v>
      </c>
      <c r="I33" s="26" t="s">
        <v>53</v>
      </c>
      <c r="J33" s="29"/>
      <c r="K33" s="60" t="s">
        <v>52</v>
      </c>
      <c r="L33" s="26" t="s">
        <v>54</v>
      </c>
      <c r="M33" s="29"/>
    </row>
    <row r="34" spans="1:13" x14ac:dyDescent="0.25">
      <c r="A34" s="69"/>
      <c r="B34" s="69"/>
      <c r="C34" s="69"/>
      <c r="D34" s="69"/>
      <c r="E34" s="69"/>
      <c r="F34" s="60" t="s">
        <v>85</v>
      </c>
      <c r="G34" s="14"/>
      <c r="H34" s="60" t="s">
        <v>14</v>
      </c>
      <c r="I34" s="44" t="s">
        <v>56</v>
      </c>
      <c r="J34" s="29"/>
      <c r="K34" s="60" t="s">
        <v>14</v>
      </c>
      <c r="L34" s="44" t="s">
        <v>56</v>
      </c>
      <c r="M34" s="29"/>
    </row>
    <row r="35" spans="1:13" x14ac:dyDescent="0.25">
      <c r="A35" s="69"/>
      <c r="B35" s="69"/>
      <c r="C35" s="69"/>
      <c r="D35" s="69"/>
      <c r="E35" s="69"/>
      <c r="F35" s="60" t="s">
        <v>16</v>
      </c>
      <c r="G35" s="14"/>
      <c r="H35" s="60" t="s">
        <v>15</v>
      </c>
      <c r="I35" s="44" t="s">
        <v>58</v>
      </c>
      <c r="J35" s="29"/>
      <c r="K35" s="60" t="s">
        <v>15</v>
      </c>
      <c r="L35" s="44" t="s">
        <v>58</v>
      </c>
      <c r="M35" s="29"/>
    </row>
    <row r="36" spans="1:13" x14ac:dyDescent="0.25">
      <c r="A36" s="69"/>
      <c r="B36" s="69"/>
      <c r="C36" s="69"/>
      <c r="D36" s="69"/>
      <c r="E36" s="69"/>
      <c r="F36" s="60" t="s">
        <v>17</v>
      </c>
      <c r="G36" s="14"/>
      <c r="H36" s="60" t="s">
        <v>59</v>
      </c>
      <c r="I36" s="26" t="s">
        <v>60</v>
      </c>
      <c r="J36" s="29"/>
      <c r="K36" s="60" t="s">
        <v>59</v>
      </c>
      <c r="L36" s="26" t="s">
        <v>60</v>
      </c>
      <c r="M36" s="29"/>
    </row>
    <row r="37" spans="1:13" x14ac:dyDescent="0.25">
      <c r="A37" s="69"/>
      <c r="B37" s="69"/>
      <c r="C37" s="69"/>
      <c r="D37" s="69"/>
      <c r="E37" s="69"/>
      <c r="F37" s="60" t="s">
        <v>18</v>
      </c>
      <c r="G37" s="14"/>
      <c r="H37" s="29"/>
      <c r="I37" s="29"/>
      <c r="J37" s="29"/>
      <c r="K37" s="29"/>
      <c r="L37" s="29"/>
      <c r="M37" s="29"/>
    </row>
    <row r="38" spans="1:13" ht="15.75" x14ac:dyDescent="0.25">
      <c r="A38" s="71"/>
      <c r="B38" s="71"/>
      <c r="C38" s="71"/>
      <c r="D38" s="71"/>
      <c r="E38" s="71"/>
      <c r="F38" s="61" t="s">
        <v>20</v>
      </c>
      <c r="G38" s="7">
        <f>G54</f>
        <v>0</v>
      </c>
      <c r="H38" s="56" t="s">
        <v>20</v>
      </c>
      <c r="I38" s="7">
        <f>H54</f>
        <v>0</v>
      </c>
      <c r="J38" s="35"/>
      <c r="K38" s="56" t="s">
        <v>20</v>
      </c>
      <c r="L38" s="7">
        <f>I54</f>
        <v>0</v>
      </c>
    </row>
    <row r="39" spans="1:13" ht="16.5" thickBot="1" x14ac:dyDescent="0.3">
      <c r="A39" s="29"/>
      <c r="B39" s="29"/>
      <c r="C39" s="29"/>
      <c r="D39" s="29"/>
      <c r="E39" s="29"/>
      <c r="F39" s="62"/>
      <c r="G39" s="62"/>
      <c r="H39" s="56"/>
      <c r="I39" s="20"/>
      <c r="J39" s="35"/>
      <c r="K39" s="56"/>
      <c r="L39" s="20"/>
      <c r="M39" s="62"/>
    </row>
    <row r="40" spans="1:13" ht="17.25" thickBot="1" x14ac:dyDescent="0.35">
      <c r="A40" s="29"/>
      <c r="B40" s="29"/>
      <c r="C40" s="29"/>
      <c r="D40" s="29"/>
      <c r="E40" s="29"/>
      <c r="F40" s="46"/>
      <c r="G40" s="8"/>
      <c r="H40" s="35"/>
      <c r="I40" s="35"/>
      <c r="K40" s="40" t="s">
        <v>19</v>
      </c>
      <c r="L40" s="29"/>
      <c r="M40" s="47">
        <f>G25+I25+K25+M25+G38+I38+L38</f>
        <v>0</v>
      </c>
    </row>
    <row r="41" spans="1:13" x14ac:dyDescent="0.25">
      <c r="A41" s="62"/>
      <c r="B41" s="101" t="s">
        <v>61</v>
      </c>
      <c r="C41" s="101"/>
      <c r="D41" s="101"/>
      <c r="E41" s="101"/>
      <c r="F41" s="101"/>
      <c r="G41" s="101"/>
      <c r="H41" s="101"/>
      <c r="I41" s="101"/>
      <c r="J41" s="101"/>
      <c r="K41" s="101"/>
      <c r="L41" s="101"/>
      <c r="M41" s="101"/>
    </row>
    <row r="42" spans="1:13" x14ac:dyDescent="0.25">
      <c r="A42" s="42"/>
      <c r="B42" s="9"/>
      <c r="C42" s="29"/>
      <c r="D42" s="42"/>
      <c r="E42" s="9"/>
      <c r="F42" s="29"/>
      <c r="G42" s="42"/>
      <c r="H42" s="9"/>
      <c r="I42" s="29"/>
      <c r="J42" s="29"/>
      <c r="K42" s="9"/>
      <c r="L42" s="29"/>
      <c r="M42" s="29"/>
    </row>
    <row r="43" spans="1:13" ht="25.5" x14ac:dyDescent="0.25">
      <c r="A43" s="48"/>
      <c r="B43" s="111" t="s">
        <v>62</v>
      </c>
      <c r="C43" s="111"/>
      <c r="D43" s="10" t="s">
        <v>63</v>
      </c>
      <c r="E43" s="49" t="s">
        <v>64</v>
      </c>
      <c r="F43" s="49" t="s">
        <v>65</v>
      </c>
      <c r="G43" s="10" t="s">
        <v>66</v>
      </c>
      <c r="H43" s="49" t="s">
        <v>67</v>
      </c>
      <c r="I43" s="49" t="s">
        <v>68</v>
      </c>
      <c r="J43" s="10" t="s">
        <v>20</v>
      </c>
      <c r="K43" s="49" t="s">
        <v>69</v>
      </c>
      <c r="L43" s="112" t="s">
        <v>70</v>
      </c>
      <c r="M43" s="113"/>
    </row>
    <row r="44" spans="1:13" x14ac:dyDescent="0.25">
      <c r="A44" s="42">
        <v>1</v>
      </c>
      <c r="B44" s="136"/>
      <c r="C44" s="137"/>
      <c r="D44" s="11"/>
      <c r="E44" s="12"/>
      <c r="F44" s="5"/>
      <c r="G44" s="50">
        <f t="shared" ref="G44:G53" si="0">E44*F44</f>
        <v>0</v>
      </c>
      <c r="H44" s="13">
        <f>G44*0.04</f>
        <v>0</v>
      </c>
      <c r="I44" s="13">
        <f>IF(G35 ="TXFOOD",G44*0.04,G44*0.0481)</f>
        <v>0</v>
      </c>
      <c r="J44" s="51">
        <f>SUM(G44:I44)</f>
        <v>0</v>
      </c>
      <c r="K44" s="14"/>
      <c r="L44" s="106"/>
      <c r="M44" s="107"/>
    </row>
    <row r="45" spans="1:13" x14ac:dyDescent="0.25">
      <c r="A45" s="42">
        <v>2</v>
      </c>
      <c r="B45" s="136"/>
      <c r="C45" s="137"/>
      <c r="D45" s="11"/>
      <c r="E45" s="12"/>
      <c r="F45" s="5"/>
      <c r="G45" s="50">
        <f t="shared" si="0"/>
        <v>0</v>
      </c>
      <c r="H45" s="13">
        <f t="shared" ref="H45:H53" si="1">G45*0.04</f>
        <v>0</v>
      </c>
      <c r="I45" s="13">
        <f>IF(G35 ="TXFOOD",G45*0.04,G45*0.0481)</f>
        <v>0</v>
      </c>
      <c r="J45" s="51">
        <f t="shared" ref="J45:J52" si="2">SUM(G45:I45)</f>
        <v>0</v>
      </c>
      <c r="K45" s="14"/>
      <c r="L45" s="106"/>
      <c r="M45" s="107"/>
    </row>
    <row r="46" spans="1:13" x14ac:dyDescent="0.25">
      <c r="A46" s="42">
        <v>3</v>
      </c>
      <c r="B46" s="136"/>
      <c r="C46" s="137"/>
      <c r="D46" s="11"/>
      <c r="E46" s="12"/>
      <c r="F46" s="5"/>
      <c r="G46" s="50">
        <f t="shared" si="0"/>
        <v>0</v>
      </c>
      <c r="H46" s="13">
        <f t="shared" si="1"/>
        <v>0</v>
      </c>
      <c r="I46" s="13">
        <f>IF(G35 ="TXFOOD",G46*0.04,G46*0.0481)</f>
        <v>0</v>
      </c>
      <c r="J46" s="51">
        <f t="shared" si="2"/>
        <v>0</v>
      </c>
      <c r="K46" s="14"/>
      <c r="L46" s="106"/>
      <c r="M46" s="107"/>
    </row>
    <row r="47" spans="1:13" x14ac:dyDescent="0.25">
      <c r="A47" s="42">
        <v>4</v>
      </c>
      <c r="B47" s="136"/>
      <c r="C47" s="137"/>
      <c r="D47" s="11"/>
      <c r="E47" s="12"/>
      <c r="F47" s="5"/>
      <c r="G47" s="50">
        <f t="shared" si="0"/>
        <v>0</v>
      </c>
      <c r="H47" s="13">
        <f>G47*0.04</f>
        <v>0</v>
      </c>
      <c r="I47" s="13">
        <f>IF(G35 ="TXFOOD",G47*0.04,G47*0.0481)</f>
        <v>0</v>
      </c>
      <c r="J47" s="51">
        <f t="shared" si="2"/>
        <v>0</v>
      </c>
      <c r="K47" s="14"/>
      <c r="L47" s="106"/>
      <c r="M47" s="107"/>
    </row>
    <row r="48" spans="1:13" x14ac:dyDescent="0.25">
      <c r="A48" s="42">
        <v>5</v>
      </c>
      <c r="B48" s="136"/>
      <c r="C48" s="137"/>
      <c r="D48" s="11"/>
      <c r="E48" s="12"/>
      <c r="F48" s="5"/>
      <c r="G48" s="50">
        <f t="shared" si="0"/>
        <v>0</v>
      </c>
      <c r="H48" s="13">
        <f t="shared" si="1"/>
        <v>0</v>
      </c>
      <c r="I48" s="13">
        <f>IF(G35 ="TXFOOD",G48*0.04,G48*0.0481)</f>
        <v>0</v>
      </c>
      <c r="J48" s="51">
        <f>SUM(G48:I48)</f>
        <v>0</v>
      </c>
      <c r="K48" s="14"/>
      <c r="L48" s="106"/>
      <c r="M48" s="107"/>
    </row>
    <row r="49" spans="1:13" x14ac:dyDescent="0.25">
      <c r="A49" s="42">
        <v>6</v>
      </c>
      <c r="B49" s="136"/>
      <c r="C49" s="137"/>
      <c r="D49" s="11"/>
      <c r="E49" s="12"/>
      <c r="F49" s="5"/>
      <c r="G49" s="50">
        <f t="shared" si="0"/>
        <v>0</v>
      </c>
      <c r="H49" s="13">
        <f t="shared" si="1"/>
        <v>0</v>
      </c>
      <c r="I49" s="13">
        <f>IF(G35 ="TXFOOD",G49*0.04,G49*0.0481)</f>
        <v>0</v>
      </c>
      <c r="J49" s="51">
        <f t="shared" si="2"/>
        <v>0</v>
      </c>
      <c r="K49" s="14"/>
      <c r="L49" s="106"/>
      <c r="M49" s="107"/>
    </row>
    <row r="50" spans="1:13" x14ac:dyDescent="0.25">
      <c r="A50" s="42">
        <v>7</v>
      </c>
      <c r="B50" s="136"/>
      <c r="C50" s="137"/>
      <c r="D50" s="11"/>
      <c r="E50" s="12"/>
      <c r="F50" s="5"/>
      <c r="G50" s="50">
        <f t="shared" si="0"/>
        <v>0</v>
      </c>
      <c r="H50" s="13">
        <f t="shared" si="1"/>
        <v>0</v>
      </c>
      <c r="I50" s="13">
        <f>IF(G35 ="TXFOOD",G50*0.04,G50*0.0481)</f>
        <v>0</v>
      </c>
      <c r="J50" s="51">
        <f t="shared" si="2"/>
        <v>0</v>
      </c>
      <c r="K50" s="14"/>
      <c r="L50" s="106"/>
      <c r="M50" s="107"/>
    </row>
    <row r="51" spans="1:13" x14ac:dyDescent="0.25">
      <c r="A51" s="42">
        <v>8</v>
      </c>
      <c r="B51" s="136"/>
      <c r="C51" s="137"/>
      <c r="D51" s="11"/>
      <c r="E51" s="12"/>
      <c r="F51" s="5"/>
      <c r="G51" s="50">
        <f t="shared" si="0"/>
        <v>0</v>
      </c>
      <c r="H51" s="13">
        <f t="shared" si="1"/>
        <v>0</v>
      </c>
      <c r="I51" s="13">
        <f>IF(G35 ="TXFOOD",G51*0.04,G51*0.0481)</f>
        <v>0</v>
      </c>
      <c r="J51" s="51">
        <f t="shared" si="2"/>
        <v>0</v>
      </c>
      <c r="K51" s="14"/>
      <c r="L51" s="106"/>
      <c r="M51" s="107"/>
    </row>
    <row r="52" spans="1:13" x14ac:dyDescent="0.25">
      <c r="A52" s="42">
        <v>9</v>
      </c>
      <c r="B52" s="136"/>
      <c r="C52" s="137"/>
      <c r="D52" s="11"/>
      <c r="E52" s="12"/>
      <c r="F52" s="5"/>
      <c r="G52" s="50">
        <f t="shared" si="0"/>
        <v>0</v>
      </c>
      <c r="H52" s="13">
        <f t="shared" si="1"/>
        <v>0</v>
      </c>
      <c r="I52" s="13">
        <f>IF(G35 ="TXFOOD",G52*0.04,G52*0.0481)</f>
        <v>0</v>
      </c>
      <c r="J52" s="51">
        <f t="shared" si="2"/>
        <v>0</v>
      </c>
      <c r="K52" s="14"/>
      <c r="L52" s="106"/>
      <c r="M52" s="107"/>
    </row>
    <row r="53" spans="1:13" x14ac:dyDescent="0.25">
      <c r="A53" s="42">
        <v>10</v>
      </c>
      <c r="B53" s="136"/>
      <c r="C53" s="137"/>
      <c r="D53" s="11"/>
      <c r="E53" s="12"/>
      <c r="F53" s="5"/>
      <c r="G53" s="50">
        <f t="shared" si="0"/>
        <v>0</v>
      </c>
      <c r="H53" s="13">
        <f t="shared" si="1"/>
        <v>0</v>
      </c>
      <c r="I53" s="13">
        <f>IF(G35 ="TXFOOD",G53*0.04,G53*0.0481)</f>
        <v>0</v>
      </c>
      <c r="J53" s="51">
        <f>SUM(G53:I53)</f>
        <v>0</v>
      </c>
      <c r="K53" s="14"/>
      <c r="L53" s="106"/>
      <c r="M53" s="107"/>
    </row>
    <row r="54" spans="1:13" x14ac:dyDescent="0.25">
      <c r="A54" s="52"/>
      <c r="B54" s="114" t="s">
        <v>28</v>
      </c>
      <c r="C54" s="115"/>
      <c r="D54" s="116"/>
      <c r="E54" s="15">
        <f>SUM(E44:E53)</f>
        <v>0</v>
      </c>
      <c r="F54" s="16">
        <f t="shared" ref="F54" si="3">SUM(F44:F53)</f>
        <v>0</v>
      </c>
      <c r="G54" s="15">
        <f>SUM(G44:G53)</f>
        <v>0</v>
      </c>
      <c r="H54" s="15">
        <f>SUM(H44:H53)</f>
        <v>0</v>
      </c>
      <c r="I54" s="15">
        <f>SUM(I44:I53)</f>
        <v>0</v>
      </c>
      <c r="J54" s="15">
        <f>SUM(J44:J53)</f>
        <v>0</v>
      </c>
      <c r="K54" s="117"/>
      <c r="L54" s="118"/>
      <c r="M54" s="119"/>
    </row>
    <row r="55" spans="1:13" ht="15.75" x14ac:dyDescent="0.25">
      <c r="A55" s="46"/>
      <c r="B55" s="8"/>
      <c r="C55" s="35"/>
      <c r="D55" s="35"/>
      <c r="E55" s="8"/>
      <c r="F55" s="35"/>
      <c r="G55" s="35"/>
      <c r="H55" s="8"/>
      <c r="I55" s="35"/>
      <c r="J55" s="35"/>
      <c r="K55" s="8"/>
      <c r="L55" s="35"/>
      <c r="M55" s="35"/>
    </row>
    <row r="56" spans="1:13" ht="15.75" x14ac:dyDescent="0.25">
      <c r="A56" s="35"/>
      <c r="B56" s="8"/>
      <c r="C56" s="35"/>
      <c r="D56" s="35"/>
      <c r="E56" s="8"/>
      <c r="F56" s="35"/>
      <c r="G56" s="35"/>
      <c r="H56" s="8"/>
      <c r="I56" s="35"/>
      <c r="J56" s="35"/>
      <c r="K56" s="8"/>
      <c r="L56" s="35"/>
      <c r="M56" s="35"/>
    </row>
    <row r="57" spans="1:13" x14ac:dyDescent="0.25">
      <c r="A57" s="62"/>
      <c r="B57" s="101" t="s">
        <v>21</v>
      </c>
      <c r="C57" s="101"/>
      <c r="D57" s="101"/>
      <c r="E57" s="101"/>
      <c r="F57" s="101"/>
      <c r="G57" s="34"/>
      <c r="H57" s="101" t="s">
        <v>22</v>
      </c>
      <c r="I57" s="101"/>
      <c r="J57" s="101"/>
      <c r="K57" s="101"/>
      <c r="L57" s="101"/>
      <c r="M57" s="101"/>
    </row>
    <row r="58" spans="1:13" x14ac:dyDescent="0.25">
      <c r="A58" s="29"/>
      <c r="B58" s="29"/>
      <c r="C58" s="29"/>
      <c r="D58" s="29"/>
      <c r="E58" s="29"/>
      <c r="F58" s="29"/>
      <c r="G58" s="29"/>
      <c r="H58" s="29"/>
      <c r="I58" s="29"/>
      <c r="J58" s="29"/>
      <c r="K58" s="29"/>
      <c r="L58" s="29"/>
      <c r="M58" s="29"/>
    </row>
    <row r="59" spans="1:13" x14ac:dyDescent="0.25">
      <c r="A59" s="48" t="s">
        <v>23</v>
      </c>
      <c r="B59" s="120" t="s">
        <v>24</v>
      </c>
      <c r="C59" s="120"/>
      <c r="D59" s="120"/>
      <c r="E59" s="54" t="s">
        <v>25</v>
      </c>
      <c r="F59" s="54" t="s">
        <v>26</v>
      </c>
      <c r="G59" s="48"/>
      <c r="H59" s="144" t="s">
        <v>78</v>
      </c>
      <c r="I59" s="100"/>
      <c r="J59" s="100"/>
      <c r="K59" s="100"/>
      <c r="L59" s="100"/>
      <c r="M59" s="100"/>
    </row>
    <row r="60" spans="1:13" x14ac:dyDescent="0.25">
      <c r="A60" s="42">
        <v>1</v>
      </c>
      <c r="B60" s="122"/>
      <c r="C60" s="123"/>
      <c r="D60" s="124"/>
      <c r="E60" s="1"/>
      <c r="F60" s="21"/>
      <c r="G60" s="22"/>
      <c r="H60" s="100" t="s">
        <v>71</v>
      </c>
      <c r="I60" s="100"/>
      <c r="J60" s="100"/>
      <c r="K60" s="100"/>
      <c r="L60" s="100"/>
      <c r="M60" s="100"/>
    </row>
    <row r="61" spans="1:13" x14ac:dyDescent="0.25">
      <c r="A61" s="42">
        <v>2</v>
      </c>
      <c r="B61" s="122"/>
      <c r="C61" s="123"/>
      <c r="D61" s="124"/>
      <c r="E61" s="1"/>
      <c r="F61" s="21"/>
      <c r="G61" s="22"/>
      <c r="H61" s="87" t="s">
        <v>72</v>
      </c>
      <c r="I61" s="87"/>
      <c r="J61" s="145"/>
      <c r="K61" s="145"/>
      <c r="L61" s="145"/>
      <c r="M61" s="145"/>
    </row>
    <row r="62" spans="1:13" x14ac:dyDescent="0.25">
      <c r="A62" s="42">
        <v>3</v>
      </c>
      <c r="B62" s="122"/>
      <c r="C62" s="123"/>
      <c r="D62" s="124"/>
      <c r="E62" s="1"/>
      <c r="F62" s="21"/>
      <c r="G62" s="22"/>
      <c r="H62" s="145"/>
      <c r="I62" s="145"/>
      <c r="J62" s="145"/>
      <c r="K62" s="145"/>
      <c r="L62" s="145"/>
      <c r="M62" s="145"/>
    </row>
    <row r="63" spans="1:13" x14ac:dyDescent="0.25">
      <c r="A63" s="42">
        <v>4</v>
      </c>
      <c r="B63" s="122"/>
      <c r="C63" s="123"/>
      <c r="D63" s="124"/>
      <c r="E63" s="1"/>
      <c r="F63" s="21"/>
      <c r="G63" s="22"/>
      <c r="H63" s="148"/>
      <c r="I63" s="148"/>
      <c r="J63" s="148"/>
      <c r="K63" s="148"/>
      <c r="L63" s="148"/>
      <c r="M63" s="148"/>
    </row>
    <row r="64" spans="1:13" x14ac:dyDescent="0.25">
      <c r="A64" s="42">
        <v>5</v>
      </c>
      <c r="B64" s="122"/>
      <c r="C64" s="123"/>
      <c r="D64" s="124"/>
      <c r="E64" s="1"/>
      <c r="F64" s="21"/>
      <c r="G64" s="22"/>
      <c r="H64" s="87" t="s">
        <v>73</v>
      </c>
      <c r="I64" s="87"/>
      <c r="J64" s="148"/>
      <c r="K64" s="148"/>
      <c r="L64" s="148"/>
      <c r="M64" s="148"/>
    </row>
    <row r="65" spans="1:13" x14ac:dyDescent="0.25">
      <c r="A65" s="42">
        <v>6</v>
      </c>
      <c r="B65" s="122"/>
      <c r="C65" s="123"/>
      <c r="D65" s="124"/>
      <c r="E65" s="1"/>
      <c r="F65" s="21"/>
      <c r="G65" s="22"/>
      <c r="H65" s="145"/>
      <c r="I65" s="145"/>
      <c r="J65" s="145"/>
      <c r="K65" s="145"/>
      <c r="L65" s="145"/>
      <c r="M65" s="145"/>
    </row>
    <row r="66" spans="1:13" x14ac:dyDescent="0.25">
      <c r="A66" s="42">
        <v>7</v>
      </c>
      <c r="B66" s="122"/>
      <c r="C66" s="123"/>
      <c r="D66" s="124"/>
      <c r="E66" s="1"/>
      <c r="F66" s="21"/>
      <c r="G66" s="22"/>
      <c r="H66" s="148"/>
      <c r="I66" s="148"/>
      <c r="J66" s="148"/>
      <c r="K66" s="148"/>
      <c r="L66" s="148"/>
      <c r="M66" s="148"/>
    </row>
    <row r="67" spans="1:13" ht="15" customHeight="1" x14ac:dyDescent="0.25">
      <c r="A67" s="42">
        <v>8</v>
      </c>
      <c r="B67" s="122"/>
      <c r="C67" s="123"/>
      <c r="D67" s="124"/>
      <c r="E67" s="1"/>
      <c r="F67" s="21"/>
      <c r="G67" s="22"/>
      <c r="H67" s="63"/>
      <c r="I67" s="63"/>
      <c r="J67" s="63"/>
      <c r="K67" s="63"/>
      <c r="L67" s="63"/>
      <c r="M67" s="63"/>
    </row>
    <row r="68" spans="1:13" x14ac:dyDescent="0.25">
      <c r="A68" s="42">
        <v>9</v>
      </c>
      <c r="B68" s="122"/>
      <c r="C68" s="123"/>
      <c r="D68" s="124"/>
      <c r="E68" s="1"/>
      <c r="F68" s="21"/>
      <c r="G68" s="22"/>
      <c r="H68" s="110" t="s">
        <v>76</v>
      </c>
      <c r="I68" s="110"/>
      <c r="J68" s="110"/>
      <c r="K68" s="110"/>
      <c r="L68" s="110"/>
      <c r="M68" s="110"/>
    </row>
    <row r="69" spans="1:13" x14ac:dyDescent="0.25">
      <c r="A69" s="42">
        <v>10</v>
      </c>
      <c r="B69" s="122"/>
      <c r="C69" s="123"/>
      <c r="D69" s="124"/>
      <c r="E69" s="1"/>
      <c r="F69" s="21"/>
      <c r="G69" s="22"/>
      <c r="H69" s="134" t="s">
        <v>77</v>
      </c>
      <c r="I69" s="134"/>
      <c r="J69" s="134"/>
      <c r="K69" s="134"/>
      <c r="L69" s="134"/>
      <c r="M69" s="134"/>
    </row>
    <row r="70" spans="1:13" x14ac:dyDescent="0.25">
      <c r="A70" s="42"/>
      <c r="B70" s="33"/>
      <c r="C70" s="33"/>
      <c r="D70" s="33"/>
      <c r="E70" s="17"/>
      <c r="F70" s="18"/>
      <c r="G70" s="18"/>
      <c r="H70" s="146"/>
      <c r="I70" s="146"/>
      <c r="J70" s="146"/>
      <c r="K70" s="146"/>
      <c r="L70" s="146"/>
      <c r="M70" s="146"/>
    </row>
    <row r="71" spans="1:13" ht="15.75" thickBot="1" x14ac:dyDescent="0.3">
      <c r="A71" s="42"/>
      <c r="B71" s="25" t="s">
        <v>28</v>
      </c>
      <c r="C71" s="29"/>
      <c r="D71" s="29"/>
      <c r="E71" s="19">
        <f>SUM(E60:E69)</f>
        <v>0</v>
      </c>
      <c r="F71" s="23">
        <f>SUM(F60:G69)</f>
        <v>0</v>
      </c>
      <c r="G71" s="18"/>
      <c r="H71" s="2"/>
      <c r="I71" s="147"/>
      <c r="J71" s="147"/>
      <c r="K71" s="147"/>
      <c r="L71" s="147"/>
      <c r="M71" s="147"/>
    </row>
    <row r="72" spans="1:13" ht="16.5" thickTop="1" thickBot="1" x14ac:dyDescent="0.3">
      <c r="A72" s="42"/>
      <c r="B72" s="25"/>
      <c r="C72" s="29"/>
      <c r="D72" s="29"/>
      <c r="E72" s="17"/>
      <c r="F72" s="18"/>
      <c r="G72" s="18"/>
      <c r="H72" s="64"/>
      <c r="I72" s="65"/>
      <c r="J72" s="65"/>
      <c r="K72" s="65"/>
      <c r="L72" s="65"/>
      <c r="M72" s="65"/>
    </row>
    <row r="73" spans="1:13" ht="16.5" thickBot="1" x14ac:dyDescent="0.35">
      <c r="A73" s="29"/>
      <c r="B73" s="25"/>
      <c r="C73" s="29"/>
      <c r="D73" s="29"/>
      <c r="E73" s="17"/>
      <c r="F73" s="18"/>
      <c r="G73" s="18"/>
      <c r="H73" s="62"/>
      <c r="I73" s="62"/>
      <c r="J73" s="62"/>
      <c r="K73" s="41" t="s">
        <v>27</v>
      </c>
      <c r="L73" s="29"/>
      <c r="M73" s="47">
        <f>SUM(E71:G71)</f>
        <v>0</v>
      </c>
    </row>
    <row r="74" spans="1:13" x14ac:dyDescent="0.25">
      <c r="A74" s="29"/>
      <c r="B74" s="25"/>
      <c r="C74" s="29"/>
      <c r="D74" s="29"/>
      <c r="E74" s="17"/>
      <c r="F74" s="18"/>
      <c r="G74" s="18"/>
      <c r="H74" s="29"/>
      <c r="I74" s="29"/>
      <c r="J74" s="29"/>
      <c r="K74" s="29"/>
      <c r="L74" s="29"/>
      <c r="M74" s="29"/>
    </row>
    <row r="75" spans="1:13" x14ac:dyDescent="0.25">
      <c r="A75" s="66" t="s">
        <v>29</v>
      </c>
      <c r="B75" s="66"/>
      <c r="C75" s="67"/>
      <c r="D75" s="67"/>
      <c r="E75" s="67"/>
      <c r="F75" s="67"/>
      <c r="G75" s="57"/>
      <c r="H75" s="25" t="s">
        <v>30</v>
      </c>
      <c r="I75" s="58"/>
      <c r="J75" s="57"/>
      <c r="K75" s="57"/>
      <c r="L75" s="57"/>
      <c r="M75" s="59" t="s">
        <v>98</v>
      </c>
    </row>
  </sheetData>
  <sheetProtection algorithmName="SHA-512" hashValue="UZjA9jhs7ZrJWj5ptLSk24mbYcpx9fThTXERZCKw7bRFX2TDxoAA4nuq7wrK7BW1p2pRRibzs+H5JHDK4xNnEQ==" saltValue="cMiQ523WSMLgD/G6Qd5d1Q==" spinCount="100000" sheet="1" objects="1" scenarios="1"/>
  <mergeCells count="76">
    <mergeCell ref="B54:D54"/>
    <mergeCell ref="B53:C53"/>
    <mergeCell ref="H70:M70"/>
    <mergeCell ref="I71:M71"/>
    <mergeCell ref="H60:M60"/>
    <mergeCell ref="B66:D66"/>
    <mergeCell ref="H66:M66"/>
    <mergeCell ref="B67:D67"/>
    <mergeCell ref="B68:D68"/>
    <mergeCell ref="B69:D69"/>
    <mergeCell ref="H68:M68"/>
    <mergeCell ref="H62:M62"/>
    <mergeCell ref="H63:M63"/>
    <mergeCell ref="H64:I64"/>
    <mergeCell ref="J64:M64"/>
    <mergeCell ref="B65:D65"/>
    <mergeCell ref="H69:M69"/>
    <mergeCell ref="B64:D64"/>
    <mergeCell ref="B63:D63"/>
    <mergeCell ref="B59:D59"/>
    <mergeCell ref="B57:F57"/>
    <mergeCell ref="B60:D60"/>
    <mergeCell ref="B61:D61"/>
    <mergeCell ref="B62:D62"/>
    <mergeCell ref="H57:M57"/>
    <mergeCell ref="H59:M59"/>
    <mergeCell ref="H61:I61"/>
    <mergeCell ref="J61:M61"/>
    <mergeCell ref="H65:M65"/>
    <mergeCell ref="B44:C44"/>
    <mergeCell ref="B45:C45"/>
    <mergeCell ref="B51:C51"/>
    <mergeCell ref="L51:M51"/>
    <mergeCell ref="B52:C52"/>
    <mergeCell ref="L52:M52"/>
    <mergeCell ref="C9:G9"/>
    <mergeCell ref="K8:M8"/>
    <mergeCell ref="A9:B9"/>
    <mergeCell ref="I6:J6"/>
    <mergeCell ref="B41:M41"/>
    <mergeCell ref="K9:M9"/>
    <mergeCell ref="A7:B7"/>
    <mergeCell ref="C7:G7"/>
    <mergeCell ref="K7:M7"/>
    <mergeCell ref="A8:B8"/>
    <mergeCell ref="C8:G8"/>
    <mergeCell ref="G13:M13"/>
    <mergeCell ref="F11:M11"/>
    <mergeCell ref="G27:M27"/>
    <mergeCell ref="I29:L29"/>
    <mergeCell ref="A1:M1"/>
    <mergeCell ref="A2:M2"/>
    <mergeCell ref="C5:G5"/>
    <mergeCell ref="I5:J5"/>
    <mergeCell ref="C6:D6"/>
    <mergeCell ref="F6:G6"/>
    <mergeCell ref="A5:B5"/>
    <mergeCell ref="K5:M5"/>
    <mergeCell ref="A6:B6"/>
    <mergeCell ref="K6:M6"/>
    <mergeCell ref="L53:M53"/>
    <mergeCell ref="K54:M54"/>
    <mergeCell ref="B43:C43"/>
    <mergeCell ref="L44:M44"/>
    <mergeCell ref="L43:M43"/>
    <mergeCell ref="L45:M45"/>
    <mergeCell ref="B50:C50"/>
    <mergeCell ref="L50:M50"/>
    <mergeCell ref="B49:C49"/>
    <mergeCell ref="L49:M49"/>
    <mergeCell ref="B48:C48"/>
    <mergeCell ref="B46:C46"/>
    <mergeCell ref="L48:M48"/>
    <mergeCell ref="B47:C47"/>
    <mergeCell ref="L47:M47"/>
    <mergeCell ref="L46:M46"/>
  </mergeCells>
  <pageMargins left="0.7" right="0.7" top="0.75" bottom="0.75" header="0.3" footer="0.3"/>
  <pageSetup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vt:lpstr>
      <vt:lpstr>Deposit Form - Student Org</vt:lpstr>
      <vt:lpstr>Deposit Form - Departments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Lyndsey</dc:creator>
  <cp:lastModifiedBy>Smith, Lyndsey</cp:lastModifiedBy>
  <cp:lastPrinted>2023-08-23T17:24:16Z</cp:lastPrinted>
  <dcterms:created xsi:type="dcterms:W3CDTF">2023-04-25T18:06:42Z</dcterms:created>
  <dcterms:modified xsi:type="dcterms:W3CDTF">2023-10-25T21:41:00Z</dcterms:modified>
</cp:coreProperties>
</file>