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270" windowWidth="15675" windowHeight="12720"/>
  </bookViews>
  <sheets>
    <sheet name="CO Denver - Tangible Goods" sheetId="1" r:id="rId1"/>
    <sheet name="Sheet2" sheetId="2" r:id="rId2"/>
    <sheet name="Sheet3" sheetId="3" r:id="rId3"/>
  </sheets>
  <definedNames>
    <definedName name="_xlnm.Print_Area" localSheetId="0">'CO Denver - Tangible Goods'!$B$1:$L$38</definedName>
  </definedNames>
  <calcPr calcId="145621"/>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G8" i="1" l="1"/>
  <c r="H7" i="1"/>
  <c r="H6" i="1"/>
  <c r="H8" i="1" l="1"/>
  <c r="I8" i="1" s="1"/>
  <c r="I32" i="1"/>
  <c r="F33" i="1"/>
  <c r="G30" i="1" l="1"/>
  <c r="G29" i="1"/>
  <c r="G28" i="1"/>
  <c r="G27" i="1"/>
  <c r="G26" i="1"/>
  <c r="G25" i="1"/>
  <c r="G24" i="1"/>
  <c r="G23" i="1"/>
  <c r="G22" i="1"/>
  <c r="G21" i="1"/>
  <c r="G20" i="1"/>
  <c r="G19" i="1"/>
  <c r="G18" i="1"/>
  <c r="G17" i="1"/>
  <c r="G16" i="1"/>
  <c r="G15" i="1"/>
  <c r="G14" i="1"/>
  <c r="G13" i="1"/>
  <c r="G12" i="1"/>
  <c r="G11" i="1"/>
  <c r="G10" i="1"/>
  <c r="G9" i="1"/>
  <c r="G7" i="1"/>
  <c r="I7" i="1" s="1"/>
  <c r="G6" i="1"/>
  <c r="G31" i="1" l="1"/>
  <c r="G33" i="1" s="1"/>
  <c r="H33" i="1"/>
  <c r="I18" i="1"/>
  <c r="I22" i="1"/>
  <c r="I26" i="1"/>
  <c r="I30" i="1"/>
  <c r="I19" i="1"/>
  <c r="I23" i="1"/>
  <c r="I27" i="1"/>
  <c r="I16" i="1"/>
  <c r="I20" i="1"/>
  <c r="I24" i="1"/>
  <c r="I28" i="1"/>
  <c r="I17" i="1"/>
  <c r="I21" i="1"/>
  <c r="I25" i="1"/>
  <c r="I29" i="1"/>
  <c r="I11" i="1"/>
  <c r="I15" i="1"/>
  <c r="I12" i="1"/>
  <c r="I9" i="1"/>
  <c r="I13" i="1"/>
  <c r="I10" i="1"/>
  <c r="I14" i="1"/>
  <c r="E43" i="1"/>
  <c r="H41" i="1"/>
  <c r="I31" i="1" l="1"/>
  <c r="I33" i="1" s="1"/>
  <c r="H35" i="1"/>
  <c r="H36" i="1" s="1"/>
  <c r="I6" i="1"/>
</calcChain>
</file>

<file path=xl/comments1.xml><?xml version="1.0" encoding="utf-8"?>
<comments xmlns="http://schemas.openxmlformats.org/spreadsheetml/2006/main">
  <authors>
    <author>infotech</author>
  </authors>
  <commentList>
    <comment ref="E4" authorId="0">
      <text>
        <r>
          <rPr>
            <b/>
            <sz val="9"/>
            <color indexed="81"/>
            <rFont val="Tahoma"/>
            <family val="2"/>
          </rPr>
          <t>This is the sale price of the item sold.</t>
        </r>
      </text>
    </comment>
    <comment ref="F4" authorId="0">
      <text>
        <r>
          <rPr>
            <b/>
            <sz val="9"/>
            <color indexed="81"/>
            <rFont val="Tahoma"/>
            <family val="2"/>
          </rPr>
          <t>Number of items sold</t>
        </r>
      </text>
    </comment>
    <comment ref="G4" authorId="0">
      <text>
        <r>
          <rPr>
            <b/>
            <sz val="9"/>
            <color indexed="81"/>
            <rFont val="Tahoma"/>
            <family val="2"/>
          </rPr>
          <t>Sale price x quantity sold = total sale</t>
        </r>
      </text>
    </comment>
    <comment ref="H4" authorId="0">
      <text>
        <r>
          <rPr>
            <b/>
            <sz val="9"/>
            <color indexed="81"/>
            <rFont val="Tahoma"/>
            <family val="2"/>
          </rPr>
          <t xml:space="preserve">Calculate the total sales tax by multiplying the total sale by .0765
ex: $50 x .0765 = $3.83
</t>
        </r>
      </text>
    </comment>
    <comment ref="I4" authorId="0">
      <text>
        <r>
          <rPr>
            <b/>
            <sz val="9"/>
            <color indexed="81"/>
            <rFont val="Tahoma"/>
            <family val="2"/>
          </rPr>
          <t xml:space="preserve">Total Sale + Sales Tax = total $ collected
</t>
        </r>
      </text>
    </comment>
    <comment ref="J4" authorId="0">
      <text>
        <r>
          <rPr>
            <b/>
            <sz val="9"/>
            <color indexed="81"/>
            <rFont val="Tahoma"/>
            <family val="2"/>
          </rPr>
          <t>If a buyer claims to be tax exempt, they must provide their tax exemption certificate - this is NOT the same as their federal ID number.
If you cannot verify their tax exempt status, you must charge sales tax.</t>
        </r>
      </text>
    </comment>
    <comment ref="K4" authorId="0">
      <text>
        <r>
          <rPr>
            <b/>
            <sz val="9"/>
            <color indexed="81"/>
            <rFont val="Tahoma"/>
            <family val="2"/>
          </rPr>
          <t xml:space="preserve">Name of tax exempt entity as shown on their tax exempt certificate.  We must retain a copy of their tax exempt certificate with this sales record.
If you cannot verify their tax exempt status, you must charge sales tax.
</t>
        </r>
      </text>
    </comment>
    <comment ref="H32" authorId="0">
      <text>
        <r>
          <rPr>
            <b/>
            <sz val="9"/>
            <color indexed="81"/>
            <rFont val="Tahoma"/>
            <family val="2"/>
          </rPr>
          <t>Add additional tax collected, due to rounding, here.</t>
        </r>
      </text>
    </comment>
    <comment ref="G34" authorId="0">
      <text>
        <r>
          <rPr>
            <sz val="9"/>
            <color indexed="81"/>
            <rFont val="Tahoma"/>
            <family val="2"/>
          </rPr>
          <t xml:space="preserve">The amount deposited to revenue should match the total sale amount, </t>
        </r>
        <r>
          <rPr>
            <b/>
            <i/>
            <sz val="9"/>
            <color indexed="81"/>
            <rFont val="Tahoma"/>
            <family val="2"/>
          </rPr>
          <t>without sales tax</t>
        </r>
        <r>
          <rPr>
            <sz val="9"/>
            <color indexed="81"/>
            <rFont val="Tahoma"/>
            <family val="2"/>
          </rPr>
          <t>.</t>
        </r>
        <r>
          <rPr>
            <b/>
            <sz val="9"/>
            <color indexed="81"/>
            <rFont val="Tahoma"/>
            <family val="2"/>
          </rPr>
          <t xml:space="preserve">
</t>
        </r>
        <r>
          <rPr>
            <sz val="9"/>
            <color indexed="81"/>
            <rFont val="Tahoma"/>
            <family val="2"/>
          </rPr>
          <t xml:space="preserve">Revenue account codes start with a 5.  Please call Accounting Services if you need help selecting the correct revenue account code and the correct program code for this deposit.
Make sure to use </t>
        </r>
        <r>
          <rPr>
            <b/>
            <i/>
            <sz val="9"/>
            <color indexed="81"/>
            <rFont val="Tahoma"/>
            <family val="2"/>
          </rPr>
          <t>location code</t>
        </r>
        <r>
          <rPr>
            <sz val="9"/>
            <color indexed="81"/>
            <rFont val="Tahoma"/>
            <family val="2"/>
          </rPr>
          <t>: TXTANG for the revenue portion of your deposit.</t>
        </r>
      </text>
    </comment>
    <comment ref="I35" authorId="0">
      <text>
        <r>
          <rPr>
            <u/>
            <sz val="9"/>
            <color indexed="81"/>
            <rFont val="Tahoma"/>
            <family val="2"/>
          </rPr>
          <t>CO Sales Tax</t>
        </r>
        <r>
          <rPr>
            <sz val="9"/>
            <color indexed="81"/>
            <rFont val="Tahoma"/>
            <family val="2"/>
          </rPr>
          <t xml:space="preserve">
Total sale amount x .04
</t>
        </r>
      </text>
    </comment>
    <comment ref="I36" authorId="0">
      <text>
        <r>
          <rPr>
            <u/>
            <sz val="9"/>
            <color indexed="81"/>
            <rFont val="Tahoma"/>
            <family val="2"/>
          </rPr>
          <t>Denver city + County Sales Tax</t>
        </r>
        <r>
          <rPr>
            <sz val="9"/>
            <color indexed="81"/>
            <rFont val="Tahoma"/>
            <family val="2"/>
          </rPr>
          <t xml:space="preserve">
Take total sales tax collected and subtract the CO Sales Tax deposited under 2901.</t>
        </r>
      </text>
    </comment>
  </commentList>
</comments>
</file>

<file path=xl/sharedStrings.xml><?xml version="1.0" encoding="utf-8"?>
<sst xmlns="http://schemas.openxmlformats.org/spreadsheetml/2006/main" count="57" uniqueCount="55">
  <si>
    <t>Item/Description</t>
  </si>
  <si>
    <t>Sale Price</t>
  </si>
  <si>
    <t>Qty</t>
  </si>
  <si>
    <t>Total Sale</t>
  </si>
  <si>
    <t>Sale Price x Qty sold</t>
  </si>
  <si>
    <t>EX:</t>
  </si>
  <si>
    <t>Denver City Poster</t>
  </si>
  <si>
    <t>Total sale + sales tax</t>
  </si>
  <si>
    <t>Church of the Rock</t>
  </si>
  <si>
    <t>84-xxxxxxx</t>
  </si>
  <si>
    <t>Date of
Sale</t>
  </si>
  <si>
    <t>TOTALS:</t>
  </si>
  <si>
    <t>CO Tax Exempt
Number</t>
  </si>
  <si>
    <t>Total $
Collected</t>
  </si>
  <si>
    <r>
      <t xml:space="preserve">Metropolitan State University </t>
    </r>
    <r>
      <rPr>
        <sz val="18"/>
        <color theme="1"/>
        <rFont val="Lucida Calligraphy"/>
        <family val="4"/>
      </rPr>
      <t>of</t>
    </r>
    <r>
      <rPr>
        <sz val="18"/>
        <color theme="1"/>
        <rFont val="Calibri"/>
        <family val="2"/>
        <scheme val="minor"/>
      </rPr>
      <t xml:space="preserve"> Denver</t>
    </r>
  </si>
  <si>
    <t>X</t>
  </si>
  <si>
    <t>Tax Exempt
Entity Name</t>
  </si>
  <si>
    <t>Exmpt</t>
  </si>
  <si>
    <t>Department Name:</t>
  </si>
  <si>
    <t>Department Contact:</t>
  </si>
  <si>
    <r>
      <t xml:space="preserve">2902: </t>
    </r>
    <r>
      <rPr>
        <sz val="10"/>
        <color theme="1"/>
        <rFont val="Calibri"/>
        <family val="2"/>
        <scheme val="minor"/>
      </rPr>
      <t>Total sales tax - CO Sales Tax = Dnvr SalesTx</t>
    </r>
  </si>
  <si>
    <t>Call Accounting Services if you need help finding the correct Revenue Account Code/Program Code for this deposit.</t>
  </si>
  <si>
    <r>
      <rPr>
        <sz val="12"/>
        <color theme="1"/>
        <rFont val="Calibri"/>
        <family val="2"/>
        <scheme val="minor"/>
      </rPr>
      <t>Deposit collected money* as follows:
*</t>
    </r>
    <r>
      <rPr>
        <i/>
        <sz val="10"/>
        <color theme="1"/>
        <rFont val="Calibri"/>
        <family val="2"/>
        <scheme val="minor"/>
      </rPr>
      <t>Money from this sale must be deposited into different account codes,
 splitting out the sales tax.</t>
    </r>
    <r>
      <rPr>
        <sz val="10"/>
        <color theme="1"/>
        <rFont val="Calibri"/>
        <family val="2"/>
        <scheme val="minor"/>
      </rPr>
      <t xml:space="preserve">
</t>
    </r>
  </si>
  <si>
    <t>CO</t>
  </si>
  <si>
    <t>Denver</t>
  </si>
  <si>
    <t>RTD</t>
  </si>
  <si>
    <t>DENVER:</t>
  </si>
  <si>
    <t>DENVER COUNTY:</t>
  </si>
  <si>
    <t>CD</t>
  </si>
  <si>
    <t>TOTAL TAX</t>
  </si>
  <si>
    <t>The .1% Football Stadium Tax is no longer collected.  That tax ended 12/31/11.</t>
  </si>
  <si>
    <t>Colorado:</t>
  </si>
  <si>
    <r>
      <t xml:space="preserve">Location of sales event: </t>
    </r>
    <r>
      <rPr>
        <sz val="10"/>
        <color theme="1"/>
        <rFont val="Calibri"/>
        <family val="2"/>
        <scheme val="minor"/>
      </rPr>
      <t>Denver Campus</t>
    </r>
  </si>
  <si>
    <r>
      <t xml:space="preserve">2901: </t>
    </r>
    <r>
      <rPr>
        <sz val="10"/>
        <color theme="1"/>
        <rFont val="Calibri"/>
        <family val="2"/>
        <scheme val="minor"/>
      </rPr>
      <t>Total revenue x .04 =  CO Sales Tax</t>
    </r>
  </si>
  <si>
    <r>
      <rPr>
        <i/>
        <sz val="10"/>
        <rFont val="Calibri"/>
        <family val="2"/>
        <scheme val="minor"/>
      </rPr>
      <t>or 303.556.6879.</t>
    </r>
    <r>
      <rPr>
        <i/>
        <sz val="9"/>
        <rFont val="Calibri"/>
        <family val="2"/>
        <scheme val="minor"/>
      </rPr>
      <t xml:space="preserve">   Completed forms must be submitted</t>
    </r>
  </si>
  <si>
    <t>to Accounting Services by the time you deposit your funds.  This is a legal document/sales record which will be used to file sales tax returns.  Please keep a copy of this form for your records.</t>
  </si>
  <si>
    <t>DEPOSIT TO FUND: 890025
for the sales tax portion of the deposit.</t>
  </si>
  <si>
    <t>Make sure to use the location code TXTANG (tangible goodsl) for the revenue portion of your deposit.</t>
  </si>
  <si>
    <r>
      <t xml:space="preserve">Total general sales tax for </t>
    </r>
    <r>
      <rPr>
        <b/>
        <sz val="11"/>
        <rFont val="Calibri"/>
        <family val="2"/>
        <scheme val="minor"/>
      </rPr>
      <t>tangible goods</t>
    </r>
    <r>
      <rPr>
        <sz val="11"/>
        <rFont val="Calibri"/>
        <family val="2"/>
        <scheme val="minor"/>
      </rPr>
      <t xml:space="preserve"> sold in Denver:</t>
    </r>
  </si>
  <si>
    <r>
      <t xml:space="preserve">REVENUE DEPOSIT
</t>
    </r>
    <r>
      <rPr>
        <i/>
        <sz val="8"/>
        <color rgb="FFFF0000"/>
        <rFont val="Calibri"/>
        <family val="2"/>
        <scheme val="minor"/>
      </rPr>
      <t>Use location code: TXTANG</t>
    </r>
  </si>
  <si>
    <t>SALES TAX DEPOSIT
Deposit Sales Tax to:</t>
  </si>
  <si>
    <t>890025     2901</t>
  </si>
  <si>
    <t>890025     2902</t>
  </si>
  <si>
    <t>=</t>
  </si>
  <si>
    <t>TOTAL DEPOSIT AMOUNT</t>
  </si>
  <si>
    <t>Subtotal:</t>
  </si>
  <si>
    <t>Adjustment for actual tax collected (due to rounding, if needed):</t>
  </si>
  <si>
    <t>If you have questions about this form, you may contact Darlene Eckhardt in Accounting Services</t>
  </si>
  <si>
    <t>deckhar1@msudenver.edu</t>
  </si>
  <si>
    <t xml:space="preserve">The City and County of Denver has a general sales tax of 3.65%, a 4.0% sales tax on food and liquor for immediate consumption, and a 7.25% sales tax on the rental of automobiles for less than 30 days. Please note that this is a Home Rule City.  Denver is located in the Regional Transportation District, which has a sales and use tax of 1.0%, and the Scientific and Cultural Facilities District with sales and use tax of .1%. </t>
  </si>
  <si>
    <t xml:space="preserve">Sales tax
The Denver Revised Municipal Code (DRMC) imposes a 3.65% sales tax on the purchase price paid or charged on retail sales, leases, or rentals of tangible personal property, and on certain services.  Taxable services include, but are not limited to, the sale or furnishing of telephone and certain telecommunications services, electricity, steam and natural gas for energy producing purposes, informational, and entertainment services.
</t>
  </si>
  <si>
    <r>
      <t xml:space="preserve">Sales Tax
</t>
    </r>
    <r>
      <rPr>
        <sz val="8"/>
        <color theme="1"/>
        <rFont val="Calibri"/>
        <family val="2"/>
        <scheme val="minor"/>
      </rPr>
      <t>(Denver Location)</t>
    </r>
    <r>
      <rPr>
        <sz val="10"/>
        <color theme="1"/>
        <rFont val="Calibri"/>
        <family val="2"/>
        <scheme val="minor"/>
      </rPr>
      <t xml:space="preserve">
 7.65%</t>
    </r>
  </si>
  <si>
    <r>
      <t xml:space="preserve">Sales Record for </t>
    </r>
    <r>
      <rPr>
        <b/>
        <i/>
        <sz val="12"/>
        <color theme="4" tint="-0.249977111117893"/>
        <rFont val="Calibri"/>
        <family val="2"/>
        <scheme val="minor"/>
      </rPr>
      <t>Tangible Goods</t>
    </r>
    <r>
      <rPr>
        <i/>
        <sz val="12"/>
        <color theme="4" tint="-0.249977111117893"/>
        <rFont val="Calibri"/>
        <family val="2"/>
        <scheme val="minor"/>
      </rPr>
      <t xml:space="preserve"> </t>
    </r>
    <r>
      <rPr>
        <i/>
        <sz val="12"/>
        <color theme="1"/>
        <rFont val="Calibri"/>
        <family val="2"/>
        <scheme val="minor"/>
      </rPr>
      <t xml:space="preserve">Only - Denver </t>
    </r>
    <r>
      <rPr>
        <b/>
        <i/>
        <sz val="12"/>
        <color theme="1"/>
        <rFont val="Calibri"/>
        <family val="2"/>
        <scheme val="minor"/>
      </rPr>
      <t>(Effective 1/1/2015)</t>
    </r>
  </si>
  <si>
    <t>Total sale x .0765</t>
  </si>
  <si>
    <t>The City and County of Denver has a general sales tax of 3.65%, a 4.0% sales tax on food and liquor for immediate consumption, and a 7.25% sales tax on the rental of automobiles for less than 30 days.   Please note that this is a Home Rule City. Denver is located in the Regional Transportation District, which has a sales and use tax of 1.0%, and the Scientific and Cultural Facilities District with sales and use tax of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</si>
</sst>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0\)"/>
  </numFmts>
  <fonts count="35" x14ac:knownFonts="1">
    <font>
      <sz val="11"/>
      <color theme="1"/>
      <name val="Calibri"/>
      <family val="2"/>
      <scheme val="minor"/>
    </font>
    <font>
      <sz val="11"/>
      <color theme="1"/>
      <name val="Calibri"/>
      <family val="2"/>
      <scheme val="minor"/>
    </font>
    <font>
      <sz val="9"/>
      <color theme="1"/>
      <name val="Calibri"/>
      <family val="2"/>
      <scheme val="minor"/>
    </font>
    <font>
      <sz val="8"/>
      <color theme="1"/>
      <name val="Calibri"/>
      <family val="2"/>
      <scheme val="minor"/>
    </font>
    <font>
      <b/>
      <sz val="9"/>
      <color indexed="81"/>
      <name val="Tahoma"/>
      <family val="2"/>
    </font>
    <font>
      <sz val="12"/>
      <color theme="1"/>
      <name val="Calibri"/>
      <family val="2"/>
      <scheme val="minor"/>
    </font>
    <font>
      <sz val="14"/>
      <color theme="1"/>
      <name val="Calibri"/>
      <family val="2"/>
      <scheme val="minor"/>
    </font>
    <font>
      <i/>
      <sz val="11"/>
      <color theme="1"/>
      <name val="Calibri"/>
      <family val="2"/>
      <scheme val="minor"/>
    </font>
    <font>
      <i/>
      <sz val="9"/>
      <color theme="1"/>
      <name val="Calibri"/>
      <family val="2"/>
      <scheme val="minor"/>
    </font>
    <font>
      <sz val="18"/>
      <color theme="1"/>
      <name val="Calibri"/>
      <family val="2"/>
      <scheme val="minor"/>
    </font>
    <font>
      <sz val="18"/>
      <color theme="1"/>
      <name val="Lucida Calligraphy"/>
      <family val="4"/>
    </font>
    <font>
      <b/>
      <sz val="11"/>
      <color theme="1"/>
      <name val="Calibri"/>
      <family val="2"/>
      <scheme val="minor"/>
    </font>
    <font>
      <sz val="10"/>
      <color theme="1"/>
      <name val="Calibri"/>
      <family val="2"/>
      <scheme val="minor"/>
    </font>
    <font>
      <sz val="10"/>
      <name val="Calibri"/>
      <family val="2"/>
      <scheme val="minor"/>
    </font>
    <font>
      <i/>
      <sz val="11"/>
      <name val="Calibri"/>
      <family val="2"/>
      <scheme val="minor"/>
    </font>
    <font>
      <sz val="11"/>
      <name val="Calibri"/>
      <family val="2"/>
      <scheme val="minor"/>
    </font>
    <font>
      <sz val="9"/>
      <color indexed="81"/>
      <name val="Tahoma"/>
      <family val="2"/>
    </font>
    <font>
      <i/>
      <sz val="10"/>
      <color theme="1"/>
      <name val="Calibri"/>
      <family val="2"/>
      <scheme val="minor"/>
    </font>
    <font>
      <i/>
      <sz val="12"/>
      <color theme="1"/>
      <name val="Calibri"/>
      <family val="2"/>
      <scheme val="minor"/>
    </font>
    <font>
      <b/>
      <i/>
      <sz val="9"/>
      <color indexed="81"/>
      <name val="Tahoma"/>
      <family val="2"/>
    </font>
    <font>
      <u/>
      <sz val="9"/>
      <color indexed="81"/>
      <name val="Tahoma"/>
      <family val="2"/>
    </font>
    <font>
      <i/>
      <sz val="9"/>
      <color rgb="FFFF0000"/>
      <name val="Calibri"/>
      <family val="2"/>
      <scheme val="minor"/>
    </font>
    <font>
      <i/>
      <sz val="9"/>
      <name val="Calibri"/>
      <family val="2"/>
      <scheme val="minor"/>
    </font>
    <font>
      <u/>
      <sz val="11"/>
      <color theme="10"/>
      <name val="Calibri"/>
      <family val="2"/>
      <scheme val="minor"/>
    </font>
    <font>
      <u/>
      <sz val="10"/>
      <color theme="10"/>
      <name val="Calibri"/>
      <family val="2"/>
      <scheme val="minor"/>
    </font>
    <font>
      <i/>
      <sz val="10"/>
      <name val="Calibri"/>
      <family val="2"/>
      <scheme val="minor"/>
    </font>
    <font>
      <b/>
      <sz val="11"/>
      <color rgb="FF008A45"/>
      <name val="Calibri"/>
      <family val="2"/>
      <scheme val="minor"/>
    </font>
    <font>
      <b/>
      <i/>
      <sz val="12"/>
      <color theme="4" tint="-0.249977111117893"/>
      <name val="Calibri"/>
      <family val="2"/>
      <scheme val="minor"/>
    </font>
    <font>
      <i/>
      <sz val="12"/>
      <color theme="4" tint="-0.249977111117893"/>
      <name val="Calibri"/>
      <family val="2"/>
      <scheme val="minor"/>
    </font>
    <font>
      <b/>
      <sz val="11"/>
      <name val="Calibri"/>
      <family val="2"/>
      <scheme val="minor"/>
    </font>
    <font>
      <i/>
      <sz val="8"/>
      <color theme="1"/>
      <name val="Calibri"/>
      <family val="2"/>
      <scheme val="minor"/>
    </font>
    <font>
      <i/>
      <sz val="8"/>
      <color rgb="FFFF0000"/>
      <name val="Calibri"/>
      <family val="2"/>
      <scheme val="minor"/>
    </font>
    <font>
      <i/>
      <sz val="8"/>
      <name val="Calibri"/>
      <family val="2"/>
      <scheme val="minor"/>
    </font>
    <font>
      <sz val="10"/>
      <color rgb="FFFF0000"/>
      <name val="Calibri"/>
      <family val="2"/>
      <scheme val="minor"/>
    </font>
    <font>
      <b/>
      <i/>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0" fontId="23" fillId="0" borderId="0" applyNumberFormat="0" applyFill="0" applyBorder="0" applyAlignment="0" applyProtection="0"/>
  </cellStyleXfs>
  <cellXfs count="102">
    <xf numFmtId="0" fontId="0" fillId="0" borderId="0" xfId="0"/>
    <xf numFmtId="0" fontId="0" fillId="0" borderId="0" xfId="0" applyAlignment="1">
      <alignment horizontal="center"/>
    </xf>
    <xf numFmtId="0" fontId="6" fillId="0" borderId="0" xfId="0" applyFont="1" applyAlignment="1">
      <alignment horizontal="center"/>
    </xf>
    <xf numFmtId="0" fontId="0" fillId="0" borderId="0" xfId="0" applyFont="1"/>
    <xf numFmtId="0" fontId="7" fillId="0" borderId="0" xfId="0" applyFont="1"/>
    <xf numFmtId="0" fontId="0" fillId="0" borderId="1" xfId="0" applyBorder="1"/>
    <xf numFmtId="0" fontId="2" fillId="0" borderId="1" xfId="0" applyFont="1" applyBorder="1"/>
    <xf numFmtId="0" fontId="3" fillId="0" borderId="1" xfId="0" applyFont="1" applyBorder="1" applyAlignment="1">
      <alignment horizontal="center" wrapText="1"/>
    </xf>
    <xf numFmtId="0" fontId="5" fillId="0" borderId="1" xfId="0" applyFont="1" applyBorder="1" applyAlignment="1">
      <alignment horizontal="center" wrapText="1"/>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xf numFmtId="0" fontId="7" fillId="2" borderId="1" xfId="0" applyFont="1" applyFill="1" applyBorder="1"/>
    <xf numFmtId="0" fontId="7" fillId="2" borderId="1" xfId="0" applyFont="1" applyFill="1" applyBorder="1" applyAlignment="1">
      <alignment horizontal="center"/>
    </xf>
    <xf numFmtId="14" fontId="8" fillId="2" borderId="1" xfId="0" applyNumberFormat="1" applyFont="1" applyFill="1" applyBorder="1"/>
    <xf numFmtId="43" fontId="7" fillId="2" borderId="1" xfId="1" applyFont="1" applyFill="1" applyBorder="1"/>
    <xf numFmtId="43" fontId="7" fillId="2" borderId="1" xfId="1" applyFont="1" applyFill="1" applyBorder="1" applyAlignment="1">
      <alignment horizontal="center"/>
    </xf>
    <xf numFmtId="43" fontId="7" fillId="2" borderId="1" xfId="1" applyFont="1" applyFill="1" applyBorder="1" applyAlignment="1">
      <alignment horizontal="center" wrapText="1"/>
    </xf>
    <xf numFmtId="0" fontId="7" fillId="2" borderId="1" xfId="0" applyFont="1" applyFill="1" applyBorder="1" applyAlignment="1">
      <alignment horizontal="center" wrapText="1"/>
    </xf>
    <xf numFmtId="43" fontId="0" fillId="0" borderId="1" xfId="1" applyFont="1" applyBorder="1"/>
    <xf numFmtId="0" fontId="0" fillId="0" borderId="1" xfId="0" applyFont="1" applyBorder="1"/>
    <xf numFmtId="0" fontId="0" fillId="0" borderId="1" xfId="0" applyFont="1" applyBorder="1" applyAlignment="1">
      <alignment horizontal="center"/>
    </xf>
    <xf numFmtId="43" fontId="0" fillId="0" borderId="1" xfId="1" applyFont="1" applyBorder="1" applyAlignment="1">
      <alignment horizontal="center"/>
    </xf>
    <xf numFmtId="0" fontId="12" fillId="0" borderId="1" xfId="0" applyFont="1" applyBorder="1" applyAlignment="1">
      <alignment horizontal="center"/>
    </xf>
    <xf numFmtId="0" fontId="13" fillId="0" borderId="1" xfId="0" applyFont="1" applyBorder="1" applyAlignment="1">
      <alignment horizontal="center"/>
    </xf>
    <xf numFmtId="0" fontId="12" fillId="0" borderId="1" xfId="0" applyFont="1" applyBorder="1" applyAlignment="1">
      <alignment horizontal="center" wrapText="1"/>
    </xf>
    <xf numFmtId="0" fontId="7" fillId="2" borderId="1" xfId="0" applyFont="1" applyFill="1" applyBorder="1" applyAlignment="1">
      <alignment horizontal="left"/>
    </xf>
    <xf numFmtId="43" fontId="0" fillId="4" borderId="1" xfId="1" applyFont="1" applyFill="1" applyBorder="1"/>
    <xf numFmtId="43" fontId="15" fillId="3" borderId="6" xfId="1" applyFont="1" applyFill="1" applyBorder="1"/>
    <xf numFmtId="43" fontId="15" fillId="3" borderId="8" xfId="1" applyFont="1" applyFill="1" applyBorder="1"/>
    <xf numFmtId="43" fontId="11" fillId="0" borderId="1" xfId="1" applyFont="1" applyBorder="1" applyAlignment="1">
      <alignment horizontal="center"/>
    </xf>
    <xf numFmtId="0" fontId="5" fillId="0" borderId="5" xfId="0" applyFont="1" applyBorder="1" applyAlignment="1"/>
    <xf numFmtId="0" fontId="5" fillId="0" borderId="5" xfId="0" applyFont="1" applyBorder="1" applyAlignment="1">
      <alignment horizontal="right"/>
    </xf>
    <xf numFmtId="164" fontId="14" fillId="3" borderId="0" xfId="1" applyNumberFormat="1" applyFont="1" applyFill="1" applyBorder="1" applyAlignment="1">
      <alignment horizontal="center" wrapText="1"/>
    </xf>
    <xf numFmtId="164" fontId="14" fillId="3" borderId="5" xfId="1" applyNumberFormat="1" applyFont="1" applyFill="1" applyBorder="1" applyAlignment="1">
      <alignment horizontal="center" wrapText="1"/>
    </xf>
    <xf numFmtId="43" fontId="0" fillId="3" borderId="12" xfId="1" applyFont="1" applyFill="1" applyBorder="1" applyAlignment="1">
      <alignment horizontal="center"/>
    </xf>
    <xf numFmtId="0" fontId="0" fillId="3" borderId="12" xfId="0" applyFill="1" applyBorder="1"/>
    <xf numFmtId="0" fontId="0" fillId="3" borderId="11" xfId="0" applyFill="1" applyBorder="1" applyAlignment="1">
      <alignment horizontal="center"/>
    </xf>
    <xf numFmtId="43" fontId="0" fillId="3" borderId="5" xfId="1" applyFont="1" applyFill="1" applyBorder="1" applyAlignment="1">
      <alignment horizontal="center"/>
    </xf>
    <xf numFmtId="0" fontId="0" fillId="3" borderId="5" xfId="0" applyFill="1" applyBorder="1"/>
    <xf numFmtId="0" fontId="0" fillId="3" borderId="9" xfId="0" applyFill="1" applyBorder="1" applyAlignment="1">
      <alignment horizontal="center"/>
    </xf>
    <xf numFmtId="0" fontId="0" fillId="2" borderId="10" xfId="0" applyFill="1"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vertical="top"/>
    </xf>
    <xf numFmtId="0" fontId="0" fillId="0" borderId="0" xfId="0" applyAlignment="1">
      <alignment horizontal="center" vertical="top"/>
    </xf>
    <xf numFmtId="10" fontId="0" fillId="0" borderId="0" xfId="0" applyNumberFormat="1" applyAlignment="1">
      <alignment horizontal="center"/>
    </xf>
    <xf numFmtId="0" fontId="0" fillId="0" borderId="0" xfId="0" applyAlignment="1">
      <alignment horizontal="center"/>
    </xf>
    <xf numFmtId="0" fontId="0" fillId="3" borderId="0" xfId="0" applyFill="1" applyAlignment="1">
      <alignment horizontal="center"/>
    </xf>
    <xf numFmtId="10" fontId="0" fillId="3" borderId="0" xfId="0" applyNumberFormat="1" applyFill="1" applyAlignment="1">
      <alignment horizontal="center"/>
    </xf>
    <xf numFmtId="9" fontId="0" fillId="3" borderId="0" xfId="0" applyNumberFormat="1" applyFill="1" applyAlignment="1">
      <alignment horizontal="center"/>
    </xf>
    <xf numFmtId="0" fontId="0" fillId="3" borderId="0" xfId="0" applyFill="1"/>
    <xf numFmtId="10" fontId="0" fillId="3" borderId="0" xfId="0" applyNumberFormat="1" applyFill="1"/>
    <xf numFmtId="43" fontId="7" fillId="0" borderId="1" xfId="1" applyFont="1" applyFill="1" applyBorder="1" applyAlignment="1">
      <alignment horizontal="center"/>
    </xf>
    <xf numFmtId="43" fontId="7" fillId="0" borderId="1" xfId="1" applyFont="1" applyFill="1" applyBorder="1" applyAlignment="1">
      <alignment horizontal="center" wrapText="1"/>
    </xf>
    <xf numFmtId="43" fontId="7" fillId="0" borderId="1" xfId="1" applyFont="1" applyFill="1" applyBorder="1"/>
    <xf numFmtId="1" fontId="0" fillId="0" borderId="1" xfId="0" applyNumberFormat="1" applyBorder="1" applyAlignment="1">
      <alignment horizontal="center"/>
    </xf>
    <xf numFmtId="1" fontId="0" fillId="0" borderId="1" xfId="1" applyNumberFormat="1" applyFont="1" applyBorder="1" applyAlignment="1">
      <alignment horizontal="center"/>
    </xf>
    <xf numFmtId="0" fontId="15" fillId="0" borderId="0" xfId="0" applyFont="1" applyFill="1"/>
    <xf numFmtId="0" fontId="15" fillId="0" borderId="0" xfId="0" applyFont="1" applyAlignment="1">
      <alignment horizontal="right" wrapText="1"/>
    </xf>
    <xf numFmtId="0" fontId="30" fillId="4" borderId="13" xfId="0" applyFont="1" applyFill="1" applyBorder="1" applyAlignment="1">
      <alignment horizontal="center" vertical="top" wrapText="1"/>
    </xf>
    <xf numFmtId="43" fontId="30" fillId="6" borderId="1" xfId="1" applyFont="1" applyFill="1" applyBorder="1" applyAlignment="1">
      <alignment horizontal="center"/>
    </xf>
    <xf numFmtId="0" fontId="30" fillId="6" borderId="1" xfId="0" applyFont="1" applyFill="1" applyBorder="1"/>
    <xf numFmtId="43" fontId="0" fillId="6" borderId="1" xfId="1" applyFont="1" applyFill="1" applyBorder="1"/>
    <xf numFmtId="43" fontId="0" fillId="3" borderId="1" xfId="1" applyFont="1" applyFill="1" applyBorder="1"/>
    <xf numFmtId="0" fontId="15" fillId="7" borderId="0" xfId="0" applyFont="1" applyFill="1" applyAlignment="1">
      <alignment horizontal="center"/>
    </xf>
    <xf numFmtId="10" fontId="15" fillId="7" borderId="0" xfId="0" applyNumberFormat="1" applyFont="1" applyFill="1" applyAlignment="1">
      <alignment horizontal="center"/>
    </xf>
    <xf numFmtId="0" fontId="15" fillId="7" borderId="0" xfId="0" applyFont="1" applyFill="1"/>
    <xf numFmtId="0" fontId="26" fillId="7" borderId="0" xfId="0" applyFont="1" applyFill="1"/>
    <xf numFmtId="43" fontId="7" fillId="4" borderId="1" xfId="1" applyFont="1" applyFill="1" applyBorder="1" applyAlignment="1">
      <alignment horizontal="center"/>
    </xf>
    <xf numFmtId="0" fontId="0" fillId="6" borderId="1" xfId="0" applyFont="1" applyFill="1" applyBorder="1" applyAlignment="1">
      <alignment horizontal="center"/>
    </xf>
    <xf numFmtId="43" fontId="7" fillId="8" borderId="1" xfId="1" applyFont="1" applyFill="1" applyBorder="1" applyAlignment="1">
      <alignment horizontal="center" wrapText="1"/>
    </xf>
    <xf numFmtId="0" fontId="8" fillId="0" borderId="0" xfId="0" applyFont="1" applyAlignment="1">
      <alignment horizontal="center" wrapText="1"/>
    </xf>
    <xf numFmtId="0" fontId="2" fillId="0" borderId="0" xfId="0" applyFont="1" applyAlignment="1">
      <alignment horizontal="left" vertical="top" wrapText="1"/>
    </xf>
    <xf numFmtId="0" fontId="2" fillId="0" borderId="0" xfId="0" applyFont="1" applyAlignment="1">
      <alignment horizontal="left"/>
    </xf>
    <xf numFmtId="0" fontId="8" fillId="4" borderId="6" xfId="0" applyFont="1" applyFill="1" applyBorder="1" applyAlignment="1">
      <alignment horizontal="left" wrapText="1"/>
    </xf>
    <xf numFmtId="0" fontId="8" fillId="4" borderId="0" xfId="0" applyFont="1" applyFill="1" applyBorder="1" applyAlignment="1">
      <alignment horizontal="left" wrapText="1"/>
    </xf>
    <xf numFmtId="0" fontId="8" fillId="4" borderId="7" xfId="0" applyFont="1" applyFill="1" applyBorder="1" applyAlignment="1">
      <alignment horizontal="left" wrapText="1"/>
    </xf>
    <xf numFmtId="0" fontId="21" fillId="4" borderId="8" xfId="0" applyFont="1" applyFill="1" applyBorder="1" applyAlignment="1">
      <alignment horizontal="left"/>
    </xf>
    <xf numFmtId="0" fontId="21" fillId="4" borderId="5" xfId="0" applyFont="1" applyFill="1" applyBorder="1" applyAlignment="1">
      <alignment horizontal="left"/>
    </xf>
    <xf numFmtId="0" fontId="21" fillId="4" borderId="9" xfId="0" applyFont="1" applyFill="1" applyBorder="1" applyAlignment="1">
      <alignment horizontal="left"/>
    </xf>
    <xf numFmtId="0" fontId="0" fillId="0" borderId="0" xfId="0" applyAlignment="1">
      <alignment horizontal="center"/>
    </xf>
    <xf numFmtId="0" fontId="2" fillId="0" borderId="0" xfId="0" applyFont="1" applyAlignment="1">
      <alignment horizontal="left" vertical="center" wrapText="1"/>
    </xf>
    <xf numFmtId="0" fontId="22" fillId="0" borderId="12" xfId="0" applyFont="1" applyFill="1" applyBorder="1" applyAlignment="1">
      <alignment horizontal="right"/>
    </xf>
    <xf numFmtId="0" fontId="23" fillId="0" borderId="12" xfId="2" applyFill="1" applyBorder="1" applyAlignment="1">
      <alignment horizontal="center"/>
    </xf>
    <xf numFmtId="0" fontId="24" fillId="0" borderId="12" xfId="2" applyFont="1" applyFill="1" applyBorder="1" applyAlignment="1">
      <alignment horizontal="center"/>
    </xf>
    <xf numFmtId="164" fontId="22" fillId="0" borderId="12" xfId="1" applyNumberFormat="1" applyFont="1" applyFill="1" applyBorder="1" applyAlignment="1">
      <alignment horizontal="left" wrapText="1"/>
    </xf>
    <xf numFmtId="0" fontId="9" fillId="0" borderId="0" xfId="0" applyFont="1" applyAlignment="1">
      <alignment horizontal="center"/>
    </xf>
    <xf numFmtId="0" fontId="18" fillId="8" borderId="0" xfId="0" applyFont="1" applyFill="1" applyAlignment="1">
      <alignment horizontal="center"/>
    </xf>
    <xf numFmtId="43" fontId="32" fillId="3" borderId="10" xfId="1" applyFont="1" applyFill="1" applyBorder="1" applyAlignment="1">
      <alignment horizontal="left" vertical="top" wrapText="1"/>
    </xf>
    <xf numFmtId="43" fontId="32" fillId="3" borderId="11" xfId="1" applyFont="1" applyFill="1" applyBorder="1" applyAlignment="1">
      <alignment horizontal="left" vertical="top" wrapText="1"/>
    </xf>
    <xf numFmtId="0" fontId="12" fillId="2" borderId="12" xfId="0" applyFont="1" applyFill="1" applyBorder="1" applyAlignment="1">
      <alignment horizontal="right" vertical="top" wrapText="1"/>
    </xf>
    <xf numFmtId="0" fontId="12" fillId="2" borderId="11" xfId="0" applyFont="1" applyFill="1" applyBorder="1" applyAlignment="1">
      <alignment horizontal="right" vertical="top" wrapText="1"/>
    </xf>
    <xf numFmtId="43" fontId="33" fillId="5" borderId="2" xfId="1" applyFont="1" applyFill="1" applyBorder="1" applyAlignment="1">
      <alignment horizontal="center" wrapText="1"/>
    </xf>
    <xf numFmtId="43" fontId="33" fillId="5" borderId="3" xfId="1" applyFont="1" applyFill="1" applyBorder="1" applyAlignment="1">
      <alignment horizontal="center"/>
    </xf>
    <xf numFmtId="43" fontId="33" fillId="5" borderId="4" xfId="1" applyFont="1" applyFill="1"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7" fillId="8" borderId="2" xfId="0" applyFont="1" applyFill="1" applyBorder="1" applyAlignment="1">
      <alignment horizontal="right"/>
    </xf>
    <xf numFmtId="0" fontId="7" fillId="8" borderId="3" xfId="0" applyFont="1" applyFill="1" applyBorder="1" applyAlignment="1">
      <alignment horizontal="right"/>
    </xf>
    <xf numFmtId="0" fontId="7" fillId="8" borderId="4" xfId="0" applyFont="1" applyFill="1" applyBorder="1" applyAlignment="1">
      <alignment horizontal="right"/>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A45"/>
      <color rgb="FF00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19050</xdr:colOff>
      <xdr:row>31</xdr:row>
      <xdr:rowOff>171450</xdr:rowOff>
    </xdr:from>
    <xdr:to>
      <xdr:col>7</xdr:col>
      <xdr:colOff>19050</xdr:colOff>
      <xdr:row>31</xdr:row>
      <xdr:rowOff>171450</xdr:rowOff>
    </xdr:to>
    <xdr:cxnSp macro="">
      <xdr:nvCxnSpPr>
        <xdr:cNvPr id="2" name="Straight Arrow Connector 1"/>
        <xdr:cNvCxnSpPr/>
      </xdr:nvCxnSpPr>
      <xdr:spPr>
        <a:xfrm>
          <a:off x="4972050" y="8067675"/>
          <a:ext cx="9620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31</xdr:row>
      <xdr:rowOff>171450</xdr:rowOff>
    </xdr:from>
    <xdr:to>
      <xdr:col>7</xdr:col>
      <xdr:colOff>19050</xdr:colOff>
      <xdr:row>31</xdr:row>
      <xdr:rowOff>171450</xdr:rowOff>
    </xdr:to>
    <xdr:cxnSp macro="">
      <xdr:nvCxnSpPr>
        <xdr:cNvPr id="3" name="Straight Arrow Connector 2"/>
        <xdr:cNvCxnSpPr/>
      </xdr:nvCxnSpPr>
      <xdr:spPr>
        <a:xfrm>
          <a:off x="4972050" y="8067675"/>
          <a:ext cx="9620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31</xdr:row>
      <xdr:rowOff>171450</xdr:rowOff>
    </xdr:from>
    <xdr:to>
      <xdr:col>7</xdr:col>
      <xdr:colOff>19050</xdr:colOff>
      <xdr:row>31</xdr:row>
      <xdr:rowOff>171450</xdr:rowOff>
    </xdr:to>
    <xdr:cxnSp macro="">
      <xdr:nvCxnSpPr>
        <xdr:cNvPr id="4" name="Straight Arrow Connector 3"/>
        <xdr:cNvCxnSpPr/>
      </xdr:nvCxnSpPr>
      <xdr:spPr>
        <a:xfrm>
          <a:off x="4972050" y="8067675"/>
          <a:ext cx="9620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khar1@msudenver.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50"/>
  <sheetViews>
    <sheetView tabSelected="1" workbookViewId="0">
      <selection activeCell="O9" sqref="O9"/>
    </sheetView>
  </sheetViews>
  <sheetFormatPr defaultRowHeight="15" x14ac:dyDescent="0.25"/>
  <cols>
    <col min="1" max="1" width="1.7109375" customWidth="1"/>
    <col min="2" max="2" width="3.7109375" customWidth="1"/>
    <col min="3" max="3" width="40.7109375" customWidth="1"/>
    <col min="4" max="5" width="10.7109375" customWidth="1"/>
    <col min="6" max="6" width="6.7109375" style="1" customWidth="1"/>
    <col min="7" max="7" width="14.42578125" bestFit="1" customWidth="1"/>
    <col min="8" max="8" width="13.28515625" customWidth="1"/>
    <col min="9" max="9" width="15.7109375" customWidth="1"/>
    <col min="10" max="10" width="5.140625" style="1" bestFit="1" customWidth="1"/>
    <col min="11" max="11" width="25.7109375" customWidth="1"/>
    <col min="12" max="12" width="15.7109375" style="1" customWidth="1"/>
    <col min="13" max="13" width="1.7109375" customWidth="1"/>
  </cols>
  <sheetData>
    <row r="1" spans="2:12" ht="26.25" x14ac:dyDescent="0.5">
      <c r="B1" s="87" t="s">
        <v>14</v>
      </c>
      <c r="C1" s="87"/>
      <c r="D1" s="87"/>
      <c r="E1" s="87"/>
      <c r="F1" s="87"/>
      <c r="G1" s="87"/>
      <c r="H1" s="87"/>
      <c r="I1" s="87"/>
      <c r="J1" s="87"/>
      <c r="K1" s="87"/>
      <c r="L1" s="87"/>
    </row>
    <row r="2" spans="2:12" ht="15.75" x14ac:dyDescent="0.25">
      <c r="B2" s="88" t="s">
        <v>52</v>
      </c>
      <c r="C2" s="88"/>
      <c r="D2" s="88"/>
      <c r="E2" s="88"/>
      <c r="F2" s="88"/>
      <c r="G2" s="88"/>
      <c r="H2" s="88"/>
      <c r="I2" s="88"/>
      <c r="J2" s="88"/>
      <c r="K2" s="88"/>
      <c r="L2" s="88"/>
    </row>
    <row r="3" spans="2:12" ht="24.95" customHeight="1" x14ac:dyDescent="0.3">
      <c r="B3" s="31" t="s">
        <v>32</v>
      </c>
      <c r="C3" s="31"/>
      <c r="D3" s="31"/>
      <c r="E3" s="32" t="s">
        <v>18</v>
      </c>
      <c r="F3" s="31"/>
      <c r="G3" s="31"/>
      <c r="H3" s="31"/>
      <c r="I3" s="31" t="s">
        <v>19</v>
      </c>
      <c r="J3" s="31"/>
      <c r="K3" s="31"/>
      <c r="L3" s="2"/>
    </row>
    <row r="4" spans="2:12" ht="42" customHeight="1" x14ac:dyDescent="0.25">
      <c r="B4" s="5"/>
      <c r="C4" s="6" t="s">
        <v>0</v>
      </c>
      <c r="D4" s="25" t="s">
        <v>10</v>
      </c>
      <c r="E4" s="23" t="s">
        <v>1</v>
      </c>
      <c r="F4" s="23" t="s">
        <v>2</v>
      </c>
      <c r="G4" s="24" t="s">
        <v>3</v>
      </c>
      <c r="H4" s="25" t="s">
        <v>51</v>
      </c>
      <c r="I4" s="8" t="s">
        <v>13</v>
      </c>
      <c r="J4" s="7" t="s">
        <v>17</v>
      </c>
      <c r="K4" s="7" t="s">
        <v>16</v>
      </c>
      <c r="L4" s="7" t="s">
        <v>12</v>
      </c>
    </row>
    <row r="5" spans="2:12" x14ac:dyDescent="0.25">
      <c r="B5" s="5"/>
      <c r="C5" s="5"/>
      <c r="D5" s="5"/>
      <c r="E5" s="5"/>
      <c r="F5" s="10"/>
      <c r="G5" s="9" t="s">
        <v>4</v>
      </c>
      <c r="H5" s="7" t="s">
        <v>53</v>
      </c>
      <c r="I5" s="7" t="s">
        <v>7</v>
      </c>
      <c r="J5" s="7"/>
      <c r="K5" s="11"/>
      <c r="L5" s="9"/>
    </row>
    <row r="6" spans="2:12" s="4" customFormat="1" ht="15" customHeight="1" x14ac:dyDescent="0.25">
      <c r="B6" s="12" t="s">
        <v>5</v>
      </c>
      <c r="C6" s="26" t="s">
        <v>6</v>
      </c>
      <c r="D6" s="14">
        <v>41214</v>
      </c>
      <c r="E6" s="15">
        <v>25</v>
      </c>
      <c r="F6" s="13">
        <v>2</v>
      </c>
      <c r="G6" s="16">
        <f>+E6*F6</f>
        <v>50</v>
      </c>
      <c r="H6" s="17">
        <f>ROUND(+G6*0.0765,2)</f>
        <v>3.83</v>
      </c>
      <c r="I6" s="15">
        <f>+G6+H6</f>
        <v>53.83</v>
      </c>
      <c r="J6" s="16"/>
      <c r="K6" s="12"/>
      <c r="L6" s="13"/>
    </row>
    <row r="7" spans="2:12" s="4" customFormat="1" ht="15" customHeight="1" x14ac:dyDescent="0.25">
      <c r="B7" s="12" t="s">
        <v>5</v>
      </c>
      <c r="C7" s="26" t="s">
        <v>6</v>
      </c>
      <c r="D7" s="14">
        <v>41214</v>
      </c>
      <c r="E7" s="15">
        <v>25</v>
      </c>
      <c r="F7" s="13">
        <v>1</v>
      </c>
      <c r="G7" s="16">
        <f>+E7*F7</f>
        <v>25</v>
      </c>
      <c r="H7" s="17">
        <f>ROUND(+G7*0.0765,2)</f>
        <v>1.91</v>
      </c>
      <c r="I7" s="15">
        <f>SUM(G7:H7)</f>
        <v>26.91</v>
      </c>
      <c r="J7" s="16" t="s">
        <v>15</v>
      </c>
      <c r="K7" s="18" t="s">
        <v>8</v>
      </c>
      <c r="L7" s="18" t="s">
        <v>9</v>
      </c>
    </row>
    <row r="8" spans="2:12" ht="20.100000000000001" customHeight="1" x14ac:dyDescent="0.25">
      <c r="B8" s="5">
        <v>1</v>
      </c>
      <c r="C8" s="5"/>
      <c r="D8" s="6"/>
      <c r="E8" s="19"/>
      <c r="F8" s="56"/>
      <c r="G8" s="53">
        <f>+E8*F8</f>
        <v>0</v>
      </c>
      <c r="H8" s="54">
        <f>ROUND(+G8*0.0765,2)</f>
        <v>0</v>
      </c>
      <c r="I8" s="55">
        <f>SUM(G8:H8)</f>
        <v>0</v>
      </c>
      <c r="J8" s="22"/>
      <c r="K8" s="20"/>
      <c r="L8" s="21"/>
    </row>
    <row r="9" spans="2:12" ht="20.100000000000001" customHeight="1" x14ac:dyDescent="0.25">
      <c r="B9" s="5">
        <v>2</v>
      </c>
      <c r="C9" s="5"/>
      <c r="D9" s="6"/>
      <c r="E9" s="19"/>
      <c r="F9" s="56"/>
      <c r="G9" s="53">
        <f t="shared" ref="G9:G30" si="0">+E9*F9</f>
        <v>0</v>
      </c>
      <c r="H9" s="54">
        <f t="shared" ref="H9:H31" si="1">ROUND(+G9*0.0765,2)</f>
        <v>0</v>
      </c>
      <c r="I9" s="55">
        <f t="shared" ref="I9:I30" si="2">SUM(G9:H9)</f>
        <v>0</v>
      </c>
      <c r="J9" s="22"/>
      <c r="K9" s="20"/>
      <c r="L9" s="21"/>
    </row>
    <row r="10" spans="2:12" ht="20.100000000000001" customHeight="1" x14ac:dyDescent="0.25">
      <c r="B10" s="5">
        <v>3</v>
      </c>
      <c r="C10" s="5"/>
      <c r="D10" s="6"/>
      <c r="E10" s="19"/>
      <c r="F10" s="56"/>
      <c r="G10" s="53">
        <f t="shared" si="0"/>
        <v>0</v>
      </c>
      <c r="H10" s="54">
        <f t="shared" si="1"/>
        <v>0</v>
      </c>
      <c r="I10" s="55">
        <f t="shared" si="2"/>
        <v>0</v>
      </c>
      <c r="J10" s="22"/>
      <c r="K10" s="20"/>
      <c r="L10" s="21"/>
    </row>
    <row r="11" spans="2:12" ht="20.100000000000001" customHeight="1" x14ac:dyDescent="0.25">
      <c r="B11" s="5">
        <v>4</v>
      </c>
      <c r="C11" s="5"/>
      <c r="D11" s="6"/>
      <c r="E11" s="19"/>
      <c r="F11" s="56"/>
      <c r="G11" s="53">
        <f t="shared" si="0"/>
        <v>0</v>
      </c>
      <c r="H11" s="54">
        <f t="shared" si="1"/>
        <v>0</v>
      </c>
      <c r="I11" s="55">
        <f t="shared" si="2"/>
        <v>0</v>
      </c>
      <c r="J11" s="22"/>
      <c r="K11" s="20"/>
      <c r="L11" s="21"/>
    </row>
    <row r="12" spans="2:12" ht="20.100000000000001" customHeight="1" x14ac:dyDescent="0.25">
      <c r="B12" s="5">
        <v>5</v>
      </c>
      <c r="C12" s="5"/>
      <c r="D12" s="6"/>
      <c r="E12" s="19"/>
      <c r="F12" s="56"/>
      <c r="G12" s="53">
        <f t="shared" si="0"/>
        <v>0</v>
      </c>
      <c r="H12" s="54">
        <f t="shared" si="1"/>
        <v>0</v>
      </c>
      <c r="I12" s="55">
        <f t="shared" si="2"/>
        <v>0</v>
      </c>
      <c r="J12" s="22"/>
      <c r="K12" s="20"/>
      <c r="L12" s="21"/>
    </row>
    <row r="13" spans="2:12" ht="20.100000000000001" customHeight="1" x14ac:dyDescent="0.25">
      <c r="B13" s="5">
        <v>6</v>
      </c>
      <c r="C13" s="5"/>
      <c r="D13" s="6"/>
      <c r="E13" s="19"/>
      <c r="F13" s="56"/>
      <c r="G13" s="53">
        <f t="shared" si="0"/>
        <v>0</v>
      </c>
      <c r="H13" s="54">
        <f t="shared" si="1"/>
        <v>0</v>
      </c>
      <c r="I13" s="55">
        <f t="shared" si="2"/>
        <v>0</v>
      </c>
      <c r="J13" s="22"/>
      <c r="K13" s="20"/>
      <c r="L13" s="21"/>
    </row>
    <row r="14" spans="2:12" ht="20.100000000000001" customHeight="1" x14ac:dyDescent="0.25">
      <c r="B14" s="5">
        <v>7</v>
      </c>
      <c r="C14" s="5"/>
      <c r="D14" s="6"/>
      <c r="E14" s="19"/>
      <c r="F14" s="56"/>
      <c r="G14" s="53">
        <f t="shared" si="0"/>
        <v>0</v>
      </c>
      <c r="H14" s="54">
        <f t="shared" si="1"/>
        <v>0</v>
      </c>
      <c r="I14" s="55">
        <f t="shared" si="2"/>
        <v>0</v>
      </c>
      <c r="J14" s="22"/>
      <c r="K14" s="20"/>
      <c r="L14" s="21"/>
    </row>
    <row r="15" spans="2:12" ht="20.100000000000001" customHeight="1" x14ac:dyDescent="0.25">
      <c r="B15" s="5">
        <v>8</v>
      </c>
      <c r="C15" s="5"/>
      <c r="D15" s="6"/>
      <c r="E15" s="19"/>
      <c r="F15" s="56"/>
      <c r="G15" s="53">
        <f t="shared" si="0"/>
        <v>0</v>
      </c>
      <c r="H15" s="54">
        <f t="shared" si="1"/>
        <v>0</v>
      </c>
      <c r="I15" s="55">
        <f t="shared" si="2"/>
        <v>0</v>
      </c>
      <c r="J15" s="22"/>
      <c r="K15" s="20"/>
      <c r="L15" s="21"/>
    </row>
    <row r="16" spans="2:12" ht="20.100000000000001" customHeight="1" x14ac:dyDescent="0.25">
      <c r="B16" s="5">
        <v>9</v>
      </c>
      <c r="C16" s="5"/>
      <c r="D16" s="6"/>
      <c r="E16" s="19"/>
      <c r="F16" s="56"/>
      <c r="G16" s="53">
        <f t="shared" si="0"/>
        <v>0</v>
      </c>
      <c r="H16" s="54">
        <f t="shared" si="1"/>
        <v>0</v>
      </c>
      <c r="I16" s="55">
        <f t="shared" si="2"/>
        <v>0</v>
      </c>
      <c r="J16" s="22"/>
      <c r="K16" s="20"/>
      <c r="L16" s="21"/>
    </row>
    <row r="17" spans="2:12" ht="20.100000000000001" customHeight="1" x14ac:dyDescent="0.25">
      <c r="B17" s="5">
        <v>10</v>
      </c>
      <c r="C17" s="5"/>
      <c r="D17" s="6"/>
      <c r="E17" s="19"/>
      <c r="F17" s="56"/>
      <c r="G17" s="53">
        <f t="shared" si="0"/>
        <v>0</v>
      </c>
      <c r="H17" s="54">
        <f t="shared" si="1"/>
        <v>0</v>
      </c>
      <c r="I17" s="55">
        <f t="shared" si="2"/>
        <v>0</v>
      </c>
      <c r="J17" s="22"/>
      <c r="K17" s="20"/>
      <c r="L17" s="21"/>
    </row>
    <row r="18" spans="2:12" ht="20.100000000000001" customHeight="1" x14ac:dyDescent="0.25">
      <c r="B18" s="5">
        <v>11</v>
      </c>
      <c r="C18" s="5"/>
      <c r="D18" s="6"/>
      <c r="E18" s="19"/>
      <c r="F18" s="56"/>
      <c r="G18" s="53">
        <f t="shared" si="0"/>
        <v>0</v>
      </c>
      <c r="H18" s="54">
        <f t="shared" si="1"/>
        <v>0</v>
      </c>
      <c r="I18" s="55">
        <f t="shared" si="2"/>
        <v>0</v>
      </c>
      <c r="J18" s="22"/>
      <c r="K18" s="20"/>
      <c r="L18" s="21"/>
    </row>
    <row r="19" spans="2:12" ht="20.100000000000001" customHeight="1" x14ac:dyDescent="0.25">
      <c r="B19" s="5">
        <v>12</v>
      </c>
      <c r="C19" s="5"/>
      <c r="D19" s="6"/>
      <c r="E19" s="19"/>
      <c r="F19" s="56"/>
      <c r="G19" s="53">
        <f t="shared" si="0"/>
        <v>0</v>
      </c>
      <c r="H19" s="54">
        <f t="shared" si="1"/>
        <v>0</v>
      </c>
      <c r="I19" s="55">
        <f t="shared" si="2"/>
        <v>0</v>
      </c>
      <c r="J19" s="22"/>
      <c r="K19" s="20"/>
      <c r="L19" s="21"/>
    </row>
    <row r="20" spans="2:12" ht="20.100000000000001" customHeight="1" x14ac:dyDescent="0.25">
      <c r="B20" s="5">
        <v>13</v>
      </c>
      <c r="C20" s="5"/>
      <c r="D20" s="6"/>
      <c r="E20" s="19"/>
      <c r="F20" s="56"/>
      <c r="G20" s="53">
        <f t="shared" si="0"/>
        <v>0</v>
      </c>
      <c r="H20" s="54">
        <f t="shared" si="1"/>
        <v>0</v>
      </c>
      <c r="I20" s="55">
        <f t="shared" si="2"/>
        <v>0</v>
      </c>
      <c r="J20" s="22"/>
      <c r="K20" s="20"/>
      <c r="L20" s="21"/>
    </row>
    <row r="21" spans="2:12" ht="20.100000000000001" customHeight="1" x14ac:dyDescent="0.25">
      <c r="B21" s="5">
        <v>14</v>
      </c>
      <c r="C21" s="5"/>
      <c r="D21" s="6"/>
      <c r="E21" s="19"/>
      <c r="F21" s="56"/>
      <c r="G21" s="53">
        <f t="shared" si="0"/>
        <v>0</v>
      </c>
      <c r="H21" s="54">
        <f t="shared" si="1"/>
        <v>0</v>
      </c>
      <c r="I21" s="55">
        <f t="shared" si="2"/>
        <v>0</v>
      </c>
      <c r="J21" s="22"/>
      <c r="K21" s="20"/>
      <c r="L21" s="21"/>
    </row>
    <row r="22" spans="2:12" ht="20.100000000000001" customHeight="1" x14ac:dyDescent="0.25">
      <c r="B22" s="5">
        <v>15</v>
      </c>
      <c r="C22" s="5"/>
      <c r="D22" s="6"/>
      <c r="E22" s="19"/>
      <c r="F22" s="56"/>
      <c r="G22" s="53">
        <f t="shared" si="0"/>
        <v>0</v>
      </c>
      <c r="H22" s="54">
        <f t="shared" si="1"/>
        <v>0</v>
      </c>
      <c r="I22" s="55">
        <f t="shared" si="2"/>
        <v>0</v>
      </c>
      <c r="J22" s="22"/>
      <c r="K22" s="20"/>
      <c r="L22" s="21"/>
    </row>
    <row r="23" spans="2:12" ht="20.100000000000001" customHeight="1" x14ac:dyDescent="0.25">
      <c r="B23" s="5">
        <v>16</v>
      </c>
      <c r="C23" s="5"/>
      <c r="D23" s="6"/>
      <c r="E23" s="19"/>
      <c r="F23" s="56"/>
      <c r="G23" s="53">
        <f t="shared" si="0"/>
        <v>0</v>
      </c>
      <c r="H23" s="54">
        <f t="shared" si="1"/>
        <v>0</v>
      </c>
      <c r="I23" s="55">
        <f t="shared" si="2"/>
        <v>0</v>
      </c>
      <c r="J23" s="22"/>
      <c r="K23" s="20"/>
      <c r="L23" s="21"/>
    </row>
    <row r="24" spans="2:12" ht="20.100000000000001" customHeight="1" x14ac:dyDescent="0.25">
      <c r="B24" s="5">
        <v>17</v>
      </c>
      <c r="C24" s="5"/>
      <c r="D24" s="6"/>
      <c r="E24" s="19"/>
      <c r="F24" s="56"/>
      <c r="G24" s="53">
        <f t="shared" si="0"/>
        <v>0</v>
      </c>
      <c r="H24" s="54">
        <f t="shared" si="1"/>
        <v>0</v>
      </c>
      <c r="I24" s="55">
        <f t="shared" si="2"/>
        <v>0</v>
      </c>
      <c r="J24" s="22"/>
      <c r="K24" s="20"/>
      <c r="L24" s="21"/>
    </row>
    <row r="25" spans="2:12" ht="20.100000000000001" customHeight="1" x14ac:dyDescent="0.25">
      <c r="B25" s="5">
        <v>18</v>
      </c>
      <c r="C25" s="5"/>
      <c r="D25" s="6"/>
      <c r="E25" s="19"/>
      <c r="F25" s="56"/>
      <c r="G25" s="53">
        <f t="shared" si="0"/>
        <v>0</v>
      </c>
      <c r="H25" s="54">
        <f t="shared" si="1"/>
        <v>0</v>
      </c>
      <c r="I25" s="55">
        <f t="shared" si="2"/>
        <v>0</v>
      </c>
      <c r="J25" s="22"/>
      <c r="K25" s="20"/>
      <c r="L25" s="21"/>
    </row>
    <row r="26" spans="2:12" ht="20.100000000000001" customHeight="1" x14ac:dyDescent="0.25">
      <c r="B26" s="5">
        <v>19</v>
      </c>
      <c r="C26" s="5"/>
      <c r="D26" s="6"/>
      <c r="E26" s="19"/>
      <c r="F26" s="56"/>
      <c r="G26" s="53">
        <f t="shared" si="0"/>
        <v>0</v>
      </c>
      <c r="H26" s="54">
        <f t="shared" si="1"/>
        <v>0</v>
      </c>
      <c r="I26" s="55">
        <f t="shared" si="2"/>
        <v>0</v>
      </c>
      <c r="J26" s="22"/>
      <c r="K26" s="20"/>
      <c r="L26" s="21"/>
    </row>
    <row r="27" spans="2:12" ht="20.100000000000001" customHeight="1" x14ac:dyDescent="0.25">
      <c r="B27" s="5">
        <v>20</v>
      </c>
      <c r="C27" s="5"/>
      <c r="D27" s="6"/>
      <c r="E27" s="19"/>
      <c r="F27" s="56"/>
      <c r="G27" s="53">
        <f t="shared" si="0"/>
        <v>0</v>
      </c>
      <c r="H27" s="54">
        <f t="shared" si="1"/>
        <v>0</v>
      </c>
      <c r="I27" s="55">
        <f t="shared" si="2"/>
        <v>0</v>
      </c>
      <c r="J27" s="22"/>
      <c r="K27" s="20"/>
      <c r="L27" s="21"/>
    </row>
    <row r="28" spans="2:12" ht="20.100000000000001" customHeight="1" x14ac:dyDescent="0.25">
      <c r="B28" s="5">
        <v>21</v>
      </c>
      <c r="C28" s="5"/>
      <c r="D28" s="6"/>
      <c r="E28" s="19"/>
      <c r="F28" s="56"/>
      <c r="G28" s="53">
        <f t="shared" si="0"/>
        <v>0</v>
      </c>
      <c r="H28" s="54">
        <f t="shared" si="1"/>
        <v>0</v>
      </c>
      <c r="I28" s="55">
        <f t="shared" si="2"/>
        <v>0</v>
      </c>
      <c r="J28" s="22"/>
      <c r="K28" s="20"/>
      <c r="L28" s="21"/>
    </row>
    <row r="29" spans="2:12" ht="20.100000000000001" customHeight="1" x14ac:dyDescent="0.25">
      <c r="B29" s="5">
        <v>22</v>
      </c>
      <c r="C29" s="5"/>
      <c r="D29" s="6"/>
      <c r="E29" s="19"/>
      <c r="F29" s="56"/>
      <c r="G29" s="53">
        <f t="shared" si="0"/>
        <v>0</v>
      </c>
      <c r="H29" s="54">
        <f t="shared" si="1"/>
        <v>0</v>
      </c>
      <c r="I29" s="55">
        <f t="shared" si="2"/>
        <v>0</v>
      </c>
      <c r="J29" s="22"/>
      <c r="K29" s="20"/>
      <c r="L29" s="21"/>
    </row>
    <row r="30" spans="2:12" ht="20.100000000000001" customHeight="1" x14ac:dyDescent="0.25">
      <c r="B30" s="5">
        <v>23</v>
      </c>
      <c r="C30" s="5"/>
      <c r="D30" s="6"/>
      <c r="E30" s="19"/>
      <c r="F30" s="56"/>
      <c r="G30" s="53">
        <f t="shared" si="0"/>
        <v>0</v>
      </c>
      <c r="H30" s="54">
        <f t="shared" si="1"/>
        <v>0</v>
      </c>
      <c r="I30" s="55">
        <f t="shared" si="2"/>
        <v>0</v>
      </c>
      <c r="J30" s="22"/>
      <c r="K30" s="20"/>
      <c r="L30" s="21"/>
    </row>
    <row r="31" spans="2:12" ht="20.100000000000001" customHeight="1" x14ac:dyDescent="0.25">
      <c r="B31" s="5">
        <v>24</v>
      </c>
      <c r="C31" s="96" t="s">
        <v>45</v>
      </c>
      <c r="D31" s="97"/>
      <c r="E31" s="97"/>
      <c r="F31" s="98"/>
      <c r="G31" s="53">
        <f>SUM(G8:G30)</f>
        <v>0</v>
      </c>
      <c r="H31" s="54">
        <f t="shared" si="1"/>
        <v>0</v>
      </c>
      <c r="I31" s="53">
        <f t="shared" ref="I31" si="3">SUM(I8:I30)</f>
        <v>0</v>
      </c>
      <c r="J31" s="22"/>
      <c r="K31" s="20"/>
      <c r="L31" s="21"/>
    </row>
    <row r="32" spans="2:12" ht="20.100000000000001" customHeight="1" x14ac:dyDescent="0.25">
      <c r="B32" s="5">
        <v>25</v>
      </c>
      <c r="C32" s="99" t="s">
        <v>46</v>
      </c>
      <c r="D32" s="100"/>
      <c r="E32" s="100"/>
      <c r="F32" s="101"/>
      <c r="G32" s="69"/>
      <c r="H32" s="71">
        <v>0</v>
      </c>
      <c r="I32" s="55">
        <f>H32</f>
        <v>0</v>
      </c>
      <c r="J32" s="22"/>
      <c r="K32" s="20"/>
      <c r="L32" s="21"/>
    </row>
    <row r="33" spans="2:12" s="3" customFormat="1" ht="20.100000000000001" customHeight="1" x14ac:dyDescent="0.25">
      <c r="B33" s="20"/>
      <c r="C33" s="20"/>
      <c r="D33" s="20"/>
      <c r="E33" s="30" t="s">
        <v>11</v>
      </c>
      <c r="F33" s="57">
        <f t="shared" ref="F33" si="4">SUM(F8:F32)</f>
        <v>0</v>
      </c>
      <c r="G33" s="27">
        <f>G31</f>
        <v>0</v>
      </c>
      <c r="H33" s="64">
        <f>SUM(H31:H32)</f>
        <v>0</v>
      </c>
      <c r="I33" s="63">
        <f>SUM(I31:I32)</f>
        <v>0</v>
      </c>
      <c r="J33" s="61" t="s">
        <v>43</v>
      </c>
      <c r="K33" s="62" t="s">
        <v>44</v>
      </c>
      <c r="L33" s="70"/>
    </row>
    <row r="34" spans="2:12" ht="48.75" customHeight="1" x14ac:dyDescent="0.25">
      <c r="B34" s="41"/>
      <c r="C34" s="91" t="s">
        <v>22</v>
      </c>
      <c r="D34" s="91"/>
      <c r="E34" s="91"/>
      <c r="F34" s="92"/>
      <c r="G34" s="60" t="s">
        <v>39</v>
      </c>
      <c r="H34" s="89" t="s">
        <v>40</v>
      </c>
      <c r="I34" s="90"/>
      <c r="J34" s="93" t="s">
        <v>36</v>
      </c>
      <c r="K34" s="94"/>
      <c r="L34" s="95"/>
    </row>
    <row r="35" spans="2:12" ht="20.100000000000001" customHeight="1" x14ac:dyDescent="0.25">
      <c r="B35" s="75" t="s">
        <v>21</v>
      </c>
      <c r="C35" s="76"/>
      <c r="D35" s="76"/>
      <c r="E35" s="76"/>
      <c r="F35" s="76"/>
      <c r="G35" s="77"/>
      <c r="H35" s="28">
        <f>G33*0.04</f>
        <v>0</v>
      </c>
      <c r="I35" s="33" t="s">
        <v>41</v>
      </c>
      <c r="J35" s="35"/>
      <c r="K35" s="36" t="s">
        <v>33</v>
      </c>
      <c r="L35" s="37"/>
    </row>
    <row r="36" spans="2:12" ht="20.100000000000001" customHeight="1" x14ac:dyDescent="0.25">
      <c r="B36" s="78" t="s">
        <v>37</v>
      </c>
      <c r="C36" s="79"/>
      <c r="D36" s="79"/>
      <c r="E36" s="79"/>
      <c r="F36" s="79"/>
      <c r="G36" s="80"/>
      <c r="H36" s="29">
        <f>+H33-H35</f>
        <v>0</v>
      </c>
      <c r="I36" s="34" t="s">
        <v>42</v>
      </c>
      <c r="J36" s="38"/>
      <c r="K36" s="39" t="s">
        <v>20</v>
      </c>
      <c r="L36" s="40"/>
    </row>
    <row r="37" spans="2:12" s="58" customFormat="1" ht="20.100000000000001" customHeight="1" x14ac:dyDescent="0.25">
      <c r="B37" s="83" t="s">
        <v>47</v>
      </c>
      <c r="C37" s="83"/>
      <c r="D37" s="83"/>
      <c r="E37" s="83"/>
      <c r="F37" s="83"/>
      <c r="G37" s="84" t="s">
        <v>48</v>
      </c>
      <c r="H37" s="85"/>
      <c r="I37" s="86" t="s">
        <v>34</v>
      </c>
      <c r="J37" s="86"/>
      <c r="K37" s="86"/>
      <c r="L37" s="86"/>
    </row>
    <row r="38" spans="2:12" ht="15" customHeight="1" x14ac:dyDescent="0.25">
      <c r="B38" s="72" t="s">
        <v>35</v>
      </c>
      <c r="C38" s="72"/>
      <c r="D38" s="72"/>
      <c r="E38" s="72"/>
      <c r="F38" s="72"/>
      <c r="G38" s="72"/>
      <c r="H38" s="72"/>
      <c r="I38" s="72"/>
      <c r="J38" s="72"/>
      <c r="K38" s="72"/>
      <c r="L38" s="72"/>
    </row>
    <row r="39" spans="2:12" ht="45" customHeight="1" x14ac:dyDescent="0.25">
      <c r="B39" s="81"/>
      <c r="C39" s="81"/>
      <c r="D39" s="81"/>
      <c r="E39" s="81"/>
      <c r="F39" s="81"/>
      <c r="G39" s="81"/>
      <c r="H39" s="81"/>
      <c r="I39" s="81"/>
      <c r="J39" s="81"/>
      <c r="K39" s="81"/>
      <c r="L39" s="81"/>
    </row>
    <row r="40" spans="2:12" x14ac:dyDescent="0.25">
      <c r="D40" s="48" t="s">
        <v>23</v>
      </c>
      <c r="E40" s="48" t="s">
        <v>25</v>
      </c>
      <c r="F40" s="48" t="s">
        <v>28</v>
      </c>
      <c r="G40" s="65" t="s">
        <v>24</v>
      </c>
      <c r="H40" s="1" t="s">
        <v>29</v>
      </c>
      <c r="I40" s="47"/>
    </row>
    <row r="41" spans="2:12" ht="30" x14ac:dyDescent="0.25">
      <c r="C41" s="59" t="s">
        <v>38</v>
      </c>
      <c r="D41" s="49">
        <v>2.9000000000000001E-2</v>
      </c>
      <c r="E41" s="50">
        <v>0.01</v>
      </c>
      <c r="F41" s="49">
        <v>1E-3</v>
      </c>
      <c r="G41" s="66">
        <v>3.6499999999999998E-2</v>
      </c>
      <c r="H41" s="46">
        <f>SUM(D41:G41)</f>
        <v>7.6499999999999999E-2</v>
      </c>
      <c r="I41" s="46"/>
    </row>
    <row r="42" spans="2:12" x14ac:dyDescent="0.25">
      <c r="D42" s="51"/>
      <c r="E42" s="51"/>
      <c r="F42" s="48"/>
      <c r="G42" s="67"/>
    </row>
    <row r="43" spans="2:12" x14ac:dyDescent="0.25">
      <c r="D43" s="51" t="s">
        <v>31</v>
      </c>
      <c r="E43" s="52">
        <f>SUM(D41:F41)</f>
        <v>0.04</v>
      </c>
      <c r="F43" s="48"/>
      <c r="G43" s="68"/>
    </row>
    <row r="44" spans="2:12" x14ac:dyDescent="0.25">
      <c r="C44" s="74" t="s">
        <v>26</v>
      </c>
      <c r="D44" s="74"/>
      <c r="E44" s="74"/>
      <c r="F44" s="74"/>
      <c r="G44" s="74"/>
      <c r="H44" s="74"/>
      <c r="I44" s="74"/>
    </row>
    <row r="45" spans="2:12" s="44" customFormat="1" ht="45" customHeight="1" x14ac:dyDescent="0.25">
      <c r="C45" s="73" t="s">
        <v>49</v>
      </c>
      <c r="D45" s="73"/>
      <c r="E45" s="73"/>
      <c r="F45" s="73"/>
      <c r="G45" s="73"/>
      <c r="H45" s="73"/>
      <c r="I45" s="73"/>
      <c r="J45" s="45"/>
      <c r="L45" s="45"/>
    </row>
    <row r="46" spans="2:12" s="44" customFormat="1" ht="65.25" customHeight="1" x14ac:dyDescent="0.25">
      <c r="C46" s="73" t="s">
        <v>50</v>
      </c>
      <c r="D46" s="73"/>
      <c r="E46" s="73"/>
      <c r="F46" s="73"/>
      <c r="G46" s="73"/>
      <c r="H46" s="73"/>
      <c r="I46" s="73"/>
      <c r="J46" s="45"/>
      <c r="L46" s="45"/>
    </row>
    <row r="47" spans="2:12" x14ac:dyDescent="0.25">
      <c r="C47" s="74" t="s">
        <v>27</v>
      </c>
      <c r="D47" s="74"/>
      <c r="E47" s="74"/>
      <c r="F47" s="74"/>
      <c r="G47" s="74"/>
      <c r="H47" s="74"/>
      <c r="I47" s="74"/>
    </row>
    <row r="48" spans="2:12" s="43" customFormat="1" ht="45" customHeight="1" x14ac:dyDescent="0.25">
      <c r="C48" s="82" t="s">
        <v>54</v>
      </c>
      <c r="D48" s="82"/>
      <c r="E48" s="82"/>
      <c r="F48" s="82"/>
      <c r="G48" s="82"/>
      <c r="H48" s="82"/>
      <c r="I48" s="82"/>
      <c r="J48" s="42"/>
      <c r="L48" s="42"/>
    </row>
    <row r="50" spans="3:9" x14ac:dyDescent="0.25">
      <c r="C50" s="74" t="s">
        <v>30</v>
      </c>
      <c r="D50" s="74"/>
      <c r="E50" s="74"/>
      <c r="F50" s="74"/>
      <c r="G50" s="74"/>
      <c r="H50" s="74"/>
      <c r="I50" s="74"/>
    </row>
  </sheetData>
  <mergeCells count="20">
    <mergeCell ref="B1:L1"/>
    <mergeCell ref="B2:L2"/>
    <mergeCell ref="H34:I34"/>
    <mergeCell ref="C34:F34"/>
    <mergeCell ref="J34:L34"/>
    <mergeCell ref="C31:F31"/>
    <mergeCell ref="C32:F32"/>
    <mergeCell ref="B38:L38"/>
    <mergeCell ref="C46:I46"/>
    <mergeCell ref="C50:I50"/>
    <mergeCell ref="B35:G35"/>
    <mergeCell ref="B36:G36"/>
    <mergeCell ref="B39:L39"/>
    <mergeCell ref="C48:I48"/>
    <mergeCell ref="C45:I45"/>
    <mergeCell ref="C44:I44"/>
    <mergeCell ref="C47:I47"/>
    <mergeCell ref="B37:F37"/>
    <mergeCell ref="G37:H37"/>
    <mergeCell ref="I37:L37"/>
  </mergeCells>
  <hyperlinks>
    <hyperlink ref="G37" r:id="rId1"/>
  </hyperlinks>
  <printOptions horizontalCentered="1"/>
  <pageMargins left="0.5" right="0.5" top="0.5" bottom="0.5" header="0.25" footer="0.17"/>
  <pageSetup scale="69" orientation="landscape" r:id="rId2"/>
  <headerFooter>
    <oddFooter>&amp;LRev 04.08.13</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 Denver - Tangible Goods</vt:lpstr>
      <vt:lpstr>Sheet2</vt:lpstr>
      <vt:lpstr>Sheet3</vt:lpstr>
      <vt:lpstr>'CO Denver - Tangible Goods'!Print_Area</vt:lpstr>
    </vt:vector>
  </TitlesOfParts>
  <Company>MSCD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infotech</dc:creator>
  <cp:lastModifiedBy>SChavous</cp:lastModifiedBy>
  <cp:lastPrinted>2013-01-03T15:47:34Z</cp:lastPrinted>
  <dcterms:created xsi:type="dcterms:W3CDTF">2012-11-16T14:58:50Z</dcterms:created>
  <dcterms:modified xsi:type="dcterms:W3CDTF">2015-02-11T22:11:24Z</dcterms:modified>
</cp:coreProperties>
</file>