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hlundine/Downloads/Site Attacments/"/>
    </mc:Choice>
  </mc:AlternateContent>
  <xr:revisionPtr revIDLastSave="0" documentId="8_{269AAB45-20F6-0744-9385-E694B2398B8D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Sheet1" sheetId="1" r:id="rId1"/>
  </sheets>
  <definedNames>
    <definedName name="_xlnm.Print_Area" localSheetId="0">Sheet1!$A$1:$D$13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5" i="1"/>
  <c r="D7" i="1" s="1"/>
  <c r="D4" i="1"/>
  <c r="C6" i="1"/>
  <c r="C7" i="1" s="1"/>
  <c r="C8" i="1" s="1"/>
  <c r="B6" i="1"/>
  <c r="B7" i="1" s="1"/>
  <c r="B8" i="1" s="1"/>
  <c r="D8" i="1" l="1"/>
</calcChain>
</file>

<file path=xl/sharedStrings.xml><?xml version="1.0" encoding="utf-8"?>
<sst xmlns="http://schemas.openxmlformats.org/spreadsheetml/2006/main" count="17" uniqueCount="13">
  <si>
    <t>Year One</t>
  </si>
  <si>
    <t>Year Two</t>
  </si>
  <si>
    <t>Total</t>
  </si>
  <si>
    <t xml:space="preserve"> </t>
  </si>
  <si>
    <t>Foundation fee @6%</t>
  </si>
  <si>
    <t>TOTAL</t>
  </si>
  <si>
    <t>Project Name</t>
  </si>
  <si>
    <t>Stipends/paid internships for 25  students/year ($100/student)</t>
  </si>
  <si>
    <t>8 Peer Leaders  ($100/peer leader/year)</t>
  </si>
  <si>
    <t>2 Grad Student Fellows  ($150/year/fellow)</t>
  </si>
  <si>
    <t>Health Career Navigator Salary</t>
  </si>
  <si>
    <t xml:space="preserve">Project Name </t>
  </si>
  <si>
    <r>
      <rPr>
        <i/>
        <sz val="11"/>
        <color theme="1"/>
        <rFont val="Calibri"/>
        <family val="2"/>
      </rPr>
      <t xml:space="preserve">Donor Name </t>
    </r>
    <r>
      <rPr>
        <sz val="11"/>
        <color theme="1"/>
        <rFont val="Calibri"/>
        <family val="2"/>
      </rPr>
      <t>Request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</si>
</sst>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164" fontId="6" fillId="2" borderId="0" xfId="0" applyNumberFormat="1" applyFont="1" applyFill="1"/>
    <xf numFmtId="0" fontId="6" fillId="0" borderId="0" xfId="0" applyFont="1"/>
    <xf numFmtId="0" fontId="5" fillId="0" borderId="0" xfId="0" applyFont="1"/>
    <xf numFmtId="164" fontId="5" fillId="0" borderId="0" xfId="0" applyNumberFormat="1" applyFont="1"/>
    <xf numFmtId="0" fontId="7" fillId="0" borderId="0" xfId="0" applyFont="1" applyAlignment="1">
      <alignment vertical="center" wrapText="1"/>
    </xf>
    <xf numFmtId="164" fontId="6" fillId="0" borderId="0" xfId="0" applyNumberFormat="1" applyFont="1"/>
    <xf numFmtId="164" fontId="5" fillId="2" borderId="0" xfId="0" applyNumberFormat="1" applyFont="1" applyFill="1"/>
    <xf numFmtId="164" fontId="7" fillId="0" borderId="0" xfId="0" applyNumberFormat="1" applyFont="1" applyAlignment="1">
      <alignment vertical="center" wrapText="1"/>
    </xf>
    <xf numFmtId="164" fontId="8" fillId="2" borderId="0" xfId="0" applyNumberFormat="1" applyFont="1" applyFill="1"/>
    <xf numFmtId="0" fontId="9" fillId="2" borderId="0" xfId="0" applyFont="1" applyFill="1"/>
    <xf numFmtId="0" fontId="10" fillId="2" borderId="0" xfId="0" applyFont="1" applyFill="1"/>
  </cellXfs>
  <cellStyles count="37">
    <cellStyle name="Followed Hyperlink" xfId="34" builtinId="9" hidden="1"/>
    <cellStyle name="Followed Hyperlink" xfId="36" builtinId="9" hidden="1"/>
    <cellStyle name="Followed Hyperlink" xfId="6" builtinId="9" hidden="1"/>
    <cellStyle name="Followed Hyperlink" xfId="8" builtinId="9" hidden="1"/>
    <cellStyle name="Followed Hyperlink" xfId="20" builtinId="9" hidden="1"/>
    <cellStyle name="Followed Hyperlink" xfId="18" builtinId="9" hidden="1"/>
    <cellStyle name="Followed Hyperlink" xfId="14" builtinId="9" hidden="1"/>
    <cellStyle name="Followed Hyperlink" xfId="16" builtinId="9" hidden="1"/>
    <cellStyle name="Followed Hyperlink" xfId="26" builtinId="9" hidden="1"/>
    <cellStyle name="Followed Hyperlink" xfId="24" builtinId="9" hidden="1"/>
    <cellStyle name="Followed Hyperlink" xfId="22" builtinId="9" hidden="1"/>
    <cellStyle name="Followed Hyperlink" xfId="4" builtinId="9" hidden="1"/>
    <cellStyle name="Followed Hyperlink" xfId="2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12" builtinId="9" hidden="1"/>
    <cellStyle name="Followed Hyperlink" xfId="10" builtinId="9" hidden="1"/>
    <cellStyle name="Hyperlink" xfId="17" builtinId="8" hidden="1"/>
    <cellStyle name="Hyperlink" xfId="31" builtinId="8" hidden="1"/>
    <cellStyle name="Hyperlink" xfId="9" builtinId="8" hidden="1"/>
    <cellStyle name="Hyperlink" xfId="11" builtinId="8" hidden="1"/>
    <cellStyle name="Hyperlink" xfId="15" builtinId="8" hidden="1"/>
    <cellStyle name="Hyperlink" xfId="5" builtinId="8" hidden="1"/>
    <cellStyle name="Hyperlink" xfId="29" builtinId="8" hidden="1"/>
    <cellStyle name="Hyperlink" xfId="7" builtinId="8" hidden="1"/>
    <cellStyle name="Hyperlink" xfId="35" builtinId="8" hidden="1"/>
    <cellStyle name="Hyperlink" xfId="3" builtinId="8" hidden="1"/>
    <cellStyle name="Hyperlink" xfId="25" builtinId="8" hidden="1"/>
    <cellStyle name="Hyperlink" xfId="27" builtinId="8" hidden="1"/>
    <cellStyle name="Hyperlink" xfId="33" builtinId="8" hidden="1"/>
    <cellStyle name="Hyperlink" xfId="21" builtinId="8" hidden="1"/>
    <cellStyle name="Hyperlink" xfId="19" builtinId="8" hidden="1"/>
    <cellStyle name="Hyperlink" xfId="13" builtinId="8" hidden="1"/>
    <cellStyle name="Hyperlink" xfId="2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zoomScale="125" zoomScaleNormal="125" zoomScalePageLayoutView="125" workbookViewId="0">
      <selection activeCell="C10" sqref="C10"/>
    </sheetView>
  </sheetViews>
  <sheetFormatPr baseColWidth="10" defaultColWidth="8.83203125" defaultRowHeight="15" x14ac:dyDescent="0.2"/>
  <cols>
    <col min="1" max="1" width="100" customWidth="1"/>
    <col min="2" max="2" width="18.33203125" style="2" customWidth="1"/>
    <col min="3" max="3" width="12.5" style="2" customWidth="1"/>
    <col min="4" max="4" width="11.1640625" style="2" bestFit="1" customWidth="1"/>
  </cols>
  <sheetData>
    <row r="1" spans="1:8" x14ac:dyDescent="0.2">
      <c r="A1" s="12" t="s">
        <v>6</v>
      </c>
      <c r="B1" s="9" t="s">
        <v>0</v>
      </c>
      <c r="C1" s="9" t="s">
        <v>1</v>
      </c>
      <c r="D1" s="9" t="s">
        <v>2</v>
      </c>
      <c r="E1" s="4"/>
      <c r="F1" s="4"/>
      <c r="G1" s="4"/>
      <c r="H1" s="4"/>
    </row>
    <row r="2" spans="1:8" x14ac:dyDescent="0.2">
      <c r="A2" s="5" t="s">
        <v>3</v>
      </c>
      <c r="B2" s="6"/>
      <c r="C2" s="6"/>
      <c r="D2" s="6" t="s">
        <v>3</v>
      </c>
      <c r="E2" s="5" t="s">
        <v>3</v>
      </c>
      <c r="F2" s="4"/>
      <c r="G2" s="4"/>
      <c r="H2" s="4"/>
    </row>
    <row r="3" spans="1:8" ht="16" x14ac:dyDescent="0.2">
      <c r="A3" s="7" t="s">
        <v>7</v>
      </c>
      <c r="B3" s="10">
        <v>2500</v>
      </c>
      <c r="C3" s="10">
        <v>2500</v>
      </c>
      <c r="D3" s="8">
        <v>5000</v>
      </c>
      <c r="E3" s="4" t="s">
        <v>3</v>
      </c>
      <c r="F3" s="4"/>
      <c r="G3" s="4"/>
      <c r="H3" s="4"/>
    </row>
    <row r="4" spans="1:8" ht="16" x14ac:dyDescent="0.2">
      <c r="A4" s="7" t="s">
        <v>8</v>
      </c>
      <c r="B4" s="10">
        <v>800</v>
      </c>
      <c r="C4" s="10">
        <v>800</v>
      </c>
      <c r="D4" s="8">
        <f>100*8*2</f>
        <v>1600</v>
      </c>
      <c r="E4" s="4"/>
      <c r="F4" s="4"/>
      <c r="G4" s="4"/>
      <c r="H4" s="4"/>
    </row>
    <row r="5" spans="1:8" x14ac:dyDescent="0.2">
      <c r="A5" t="s">
        <v>9</v>
      </c>
      <c r="B5" s="2">
        <v>300</v>
      </c>
      <c r="C5" s="2">
        <v>300</v>
      </c>
      <c r="D5" s="8">
        <f>2*150*2</f>
        <v>600</v>
      </c>
      <c r="E5" s="4"/>
      <c r="F5" s="4"/>
      <c r="G5" s="4"/>
      <c r="H5" s="4"/>
    </row>
    <row r="6" spans="1:8" ht="16" x14ac:dyDescent="0.2">
      <c r="A6" s="7" t="s">
        <v>10</v>
      </c>
      <c r="B6" s="10">
        <f>D6/2</f>
        <v>8214.7000000000007</v>
      </c>
      <c r="C6" s="10">
        <f>D6/2</f>
        <v>8214.7000000000007</v>
      </c>
      <c r="D6" s="8">
        <f>6319*1.3*2</f>
        <v>16429.400000000001</v>
      </c>
      <c r="E6" s="4"/>
      <c r="F6" s="4"/>
      <c r="G6" s="4"/>
      <c r="H6" s="4"/>
    </row>
    <row r="7" spans="1:8" ht="16" x14ac:dyDescent="0.2">
      <c r="A7" s="7" t="s">
        <v>4</v>
      </c>
      <c r="B7" s="10">
        <f>SUM(B3:B6)*0.06</f>
        <v>708.88200000000006</v>
      </c>
      <c r="C7" s="10">
        <f>SUM(C3:C6)*0.06</f>
        <v>708.88200000000006</v>
      </c>
      <c r="D7" s="8">
        <f>SUM(D3:D6)*0.06</f>
        <v>1417.7640000000001</v>
      </c>
      <c r="E7" s="4" t="s">
        <v>3</v>
      </c>
      <c r="F7" s="4"/>
      <c r="G7" s="4"/>
      <c r="H7" s="4"/>
    </row>
    <row r="8" spans="1:8" x14ac:dyDescent="0.2">
      <c r="A8" s="5" t="s">
        <v>5</v>
      </c>
      <c r="B8" s="6">
        <f>SUM(B3:B7)</f>
        <v>12523.582</v>
      </c>
      <c r="C8" s="6">
        <f>SUM(C3:C7)</f>
        <v>12523.582</v>
      </c>
      <c r="D8" s="6">
        <f>SUM(D3:D7)</f>
        <v>25047.164000000001</v>
      </c>
      <c r="E8" s="5"/>
      <c r="F8" s="5"/>
      <c r="G8" s="4"/>
      <c r="H8" s="4"/>
    </row>
    <row r="9" spans="1:8" x14ac:dyDescent="0.2">
      <c r="A9" s="4"/>
      <c r="B9" s="8"/>
      <c r="C9" s="8"/>
      <c r="D9" s="8"/>
      <c r="E9" s="4"/>
      <c r="F9" s="4"/>
      <c r="G9" s="4"/>
      <c r="H9" s="4"/>
    </row>
    <row r="10" spans="1:8" x14ac:dyDescent="0.2">
      <c r="A10" s="4"/>
      <c r="B10" s="8"/>
      <c r="C10" s="8"/>
      <c r="D10" s="8"/>
      <c r="E10" s="4"/>
      <c r="F10" s="4"/>
      <c r="G10" s="4"/>
      <c r="H10" s="4"/>
    </row>
    <row r="11" spans="1:8" s="1" customFormat="1" x14ac:dyDescent="0.2">
      <c r="A11" s="4"/>
      <c r="B11" s="8"/>
      <c r="C11" s="8"/>
      <c r="D11" s="8"/>
      <c r="E11" s="4"/>
      <c r="F11" s="4"/>
      <c r="G11" s="5"/>
      <c r="H11" s="5"/>
    </row>
    <row r="12" spans="1:8" x14ac:dyDescent="0.2">
      <c r="A12" s="13" t="s">
        <v>11</v>
      </c>
      <c r="B12" s="11"/>
      <c r="C12" s="11"/>
      <c r="D12" s="3"/>
      <c r="E12" s="4"/>
      <c r="F12" s="4"/>
      <c r="G12" s="4"/>
      <c r="H12" s="4"/>
    </row>
    <row r="13" spans="1:8" x14ac:dyDescent="0.2">
      <c r="A13" s="4" t="s">
        <v>12</v>
      </c>
      <c r="B13" s="8">
        <v>12524</v>
      </c>
      <c r="C13" s="8">
        <v>12524</v>
      </c>
      <c r="D13" s="8">
        <v>25047</v>
      </c>
      <c r="E13" s="4"/>
      <c r="F13" s="4"/>
      <c r="G13" s="4"/>
      <c r="H13" s="4"/>
    </row>
    <row r="14" spans="1:8" x14ac:dyDescent="0.2">
      <c r="G14" s="4"/>
      <c r="H14" s="4"/>
    </row>
    <row r="15" spans="1:8" x14ac:dyDescent="0.2">
      <c r="G15" s="4"/>
      <c r="H15" s="4"/>
    </row>
    <row r="16" spans="1:8" x14ac:dyDescent="0.2">
      <c r="G16" s="4"/>
      <c r="H16" s="4"/>
    </row>
  </sheetData>
  <phoneticPr fontId="4" type="noConversion"/>
  <pageMargins left="0.7" right="0.7" top="0.75" bottom="0.75" header="0.3" footer="0.3"/>
  <pageSetup scale="81" orientation="landscape"/>
  <headerFooter>
    <oddHeader>&amp;C&amp;"Calibri,Regular"&amp;K000000Metropolitan State University of Denver
Bank of America Support for Latinx Students in Health Careers</oddHeader>
  </headerFooter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13002c-50c4-4ff9-94a3-4aabef43d8f8" xsi:nil="true"/>
    <lcf76f155ced4ddcb4097134ff3c332f xmlns="9da4c7ca-bba8-42b2-a618-f2a30c861e7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CCFB30D701BB4ABF64992FD20153BC" ma:contentTypeVersion="15" ma:contentTypeDescription="Create a new document." ma:contentTypeScope="" ma:versionID="0f93e239c17bf8315a2909f172cec060">
  <xsd:schema xmlns:xsd="http://www.w3.org/2001/XMLSchema" xmlns:xs="http://www.w3.org/2001/XMLSchema" xmlns:p="http://schemas.microsoft.com/office/2006/metadata/properties" xmlns:ns2="9da4c7ca-bba8-42b2-a618-f2a30c861e7f" xmlns:ns3="2813002c-50c4-4ff9-94a3-4aabef43d8f8" targetNamespace="http://schemas.microsoft.com/office/2006/metadata/properties" ma:root="true" ma:fieldsID="ab5e710781272061820b728d8a71fd27" ns2:_="" ns3:_="">
    <xsd:import namespace="9da4c7ca-bba8-42b2-a618-f2a30c861e7f"/>
    <xsd:import namespace="2813002c-50c4-4ff9-94a3-4aabef43d8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a4c7ca-bba8-42b2-a618-f2a30c861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3401fd-4171-4ebb-b21f-c984330e7b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3002c-50c4-4ff9-94a3-4aabef43d8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2b33939-66be-4273-8361-8c562597fcb5}" ma:internalName="TaxCatchAll" ma:showField="CatchAllData" ma:web="2813002c-50c4-4ff9-94a3-4aabef43d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B7E176-6A21-44FC-8120-E4BD880B36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F84E50-DFE2-459A-A6B4-FE451413D257}">
  <ds:schemaRefs>
    <ds:schemaRef ds:uri="http://schemas.microsoft.com/office/2006/metadata/properties"/>
    <ds:schemaRef ds:uri="http://schemas.microsoft.com/office/infopath/2007/PartnerControls"/>
    <ds:schemaRef ds:uri="2813002c-50c4-4ff9-94a3-4aabef43d8f8"/>
    <ds:schemaRef ds:uri="9da4c7ca-bba8-42b2-a618-f2a30c861e7f"/>
  </ds:schemaRefs>
</ds:datastoreItem>
</file>

<file path=customXml/itemProps3.xml><?xml version="1.0" encoding="utf-8"?>
<ds:datastoreItem xmlns:ds="http://schemas.openxmlformats.org/officeDocument/2006/customXml" ds:itemID="{2E3543EE-1F6E-4C90-98FA-9F836AF3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a4c7ca-bba8-42b2-a618-f2a30c861e7f"/>
    <ds:schemaRef ds:uri="2813002c-50c4-4ff9-94a3-4aabef43d8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Metropolitan State University of Denver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Meyers, Tori</dc:creator>
  <cp:keywords/>
  <dc:description/>
  <cp:lastModifiedBy>Microsoft Office User</cp:lastModifiedBy>
  <cp:revision/>
  <dcterms:created xsi:type="dcterms:W3CDTF">2019-03-07T18:16:29Z</dcterms:created>
  <dcterms:modified xsi:type="dcterms:W3CDTF">2022-08-31T20:17:03Z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0x010100FBCCFB30D701BB4ABF64992FD20153BC</vt:lpwstr>
  </property>
</Properties>
</file>